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https://lisboaenova-my.sharepoint.com/personal/admin_lisboaenova_org/Documents/Public/OBSERVATORIOS LISBOA/02_PUBLICO/2023.01 ATUALIZAÇÃO/DADOS ENER-GEE-RU/"/>
    </mc:Choice>
  </mc:AlternateContent>
  <xr:revisionPtr revIDLastSave="161" documentId="13_ncr:1_{3A81B181-D7AD-469E-9FC9-2476DC47575F}" xr6:coauthVersionLast="47" xr6:coauthVersionMax="47" xr10:uidLastSave="{835D22F2-02B3-4F50-96F1-1B8858C8E8EE}"/>
  <workbookProtection workbookAlgorithmName="SHA-512" workbookHashValue="X0rp7gar0wSJxCle0XTNVWmgTi1tyq8fRTmqj3w2LMe/lD32GTlJW7TjwKHbsEqpiBPGPu0fzB3asabOYcIbJQ==" workbookSaltValue="XIGnr6UlCj/r9diHtfoBTA==" workbookSpinCount="100000" lockStructure="1"/>
  <bookViews>
    <workbookView xWindow="-120" yWindow="-120" windowWidth="29040" windowHeight="15720" xr2:uid="{00000000-000D-0000-FFFF-FFFF00000000}"/>
  </bookViews>
  <sheets>
    <sheet name="GEE" sheetId="5" r:id="rId1"/>
  </sheets>
  <calcPr calcId="191029" iterate="1" iterateCount="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5" l="1"/>
  <c r="F59" i="5"/>
  <c r="F47" i="5"/>
  <c r="F48" i="5"/>
  <c r="F49" i="5"/>
  <c r="J77" i="5"/>
  <c r="J65" i="5"/>
  <c r="J66" i="5"/>
  <c r="J67" i="5"/>
  <c r="J68" i="5"/>
  <c r="J69" i="5"/>
  <c r="J70" i="5"/>
  <c r="J71" i="5"/>
  <c r="J72" i="5"/>
  <c r="J73" i="5"/>
  <c r="J74" i="5"/>
  <c r="J75" i="5"/>
  <c r="J76" i="5"/>
  <c r="K95" i="5"/>
  <c r="K84" i="5"/>
  <c r="K85" i="5"/>
  <c r="K86" i="5"/>
  <c r="K87" i="5"/>
  <c r="K88" i="5"/>
  <c r="K89" i="5"/>
  <c r="K90" i="5"/>
  <c r="K91" i="5"/>
  <c r="K92" i="5"/>
  <c r="K93" i="5"/>
  <c r="K94" i="5"/>
  <c r="K83" i="5"/>
  <c r="F58" i="5"/>
  <c r="F57" i="5"/>
  <c r="F56" i="5"/>
  <c r="F55" i="5"/>
  <c r="F54" i="5"/>
  <c r="F53" i="5"/>
  <c r="F52" i="5"/>
  <c r="F51" i="5"/>
  <c r="F50" i="5"/>
  <c r="F40" i="5"/>
  <c r="F30" i="5" l="1"/>
  <c r="F31" i="5"/>
  <c r="F32" i="5"/>
  <c r="F33" i="5"/>
  <c r="F34" i="5"/>
  <c r="F35" i="5"/>
  <c r="F36" i="5"/>
  <c r="F37" i="5"/>
  <c r="F38" i="5"/>
  <c r="F39" i="5"/>
  <c r="F29" i="5"/>
</calcChain>
</file>

<file path=xl/sharedStrings.xml><?xml version="1.0" encoding="utf-8"?>
<sst xmlns="http://schemas.openxmlformats.org/spreadsheetml/2006/main" count="69" uniqueCount="50">
  <si>
    <t>Gasolina</t>
  </si>
  <si>
    <t>Gás Natural</t>
  </si>
  <si>
    <t>Agricultura</t>
  </si>
  <si>
    <t>Indústria</t>
  </si>
  <si>
    <t>Transportes</t>
  </si>
  <si>
    <t>Serviços</t>
  </si>
  <si>
    <t>Ano</t>
  </si>
  <si>
    <t>Designação:</t>
  </si>
  <si>
    <t>Unidade:</t>
  </si>
  <si>
    <t>Gasóleo</t>
  </si>
  <si>
    <t>Eletricidade</t>
  </si>
  <si>
    <t>Jet Fuel</t>
  </si>
  <si>
    <t>Total</t>
  </si>
  <si>
    <t>1.</t>
  </si>
  <si>
    <t>2.</t>
  </si>
  <si>
    <t>Per capita</t>
  </si>
  <si>
    <t>3.</t>
  </si>
  <si>
    <t>4.</t>
  </si>
  <si>
    <t>Âmbito 1</t>
  </si>
  <si>
    <t>Âmbito 2</t>
  </si>
  <si>
    <t>Âmbito 3</t>
  </si>
  <si>
    <t xml:space="preserve">Âmbito 2: Emissões associadas à produção de eletricidade e calor consumidos na cidade
</t>
  </si>
  <si>
    <t xml:space="preserve">Âmbito 3: Outras  emissões induzidas pela cidade, que ocorrem fora dos seus limites
</t>
  </si>
  <si>
    <t>CO2</t>
  </si>
  <si>
    <t>CH4</t>
  </si>
  <si>
    <t>N2O</t>
  </si>
  <si>
    <t>CO2: Dióxido de Carbono</t>
  </si>
  <si>
    <t xml:space="preserve">CH4: Metano
</t>
  </si>
  <si>
    <t xml:space="preserve">N2O: Óxido Nitroso
</t>
  </si>
  <si>
    <t>Emissões de GEE, por âmbito de contabilização</t>
  </si>
  <si>
    <t>Emissões de GEE, por tipo de GEE</t>
  </si>
  <si>
    <t>Legenda</t>
  </si>
  <si>
    <t>Emissões de GEE, por setor</t>
  </si>
  <si>
    <t>Emissões de GEE, total e per capita</t>
  </si>
  <si>
    <t>Residencial</t>
  </si>
  <si>
    <t>Energia</t>
  </si>
  <si>
    <t>5.</t>
  </si>
  <si>
    <t>Emissões de GEE, por forma de energia</t>
  </si>
  <si>
    <t>Outros combustíveis</t>
  </si>
  <si>
    <t>Resíduos urbanos</t>
  </si>
  <si>
    <t>Não energia</t>
  </si>
  <si>
    <t>Emissões de Gases com Efeito Estufa (GEE) na cidade de Lisboa</t>
  </si>
  <si>
    <t>Âmbito 1: Emissões que ocorrem dentro dos limites da cidade (Emissões Territoriais)</t>
  </si>
  <si>
    <t>Resíduos e Ág. Residuais</t>
  </si>
  <si>
    <r>
      <t>ktCO</t>
    </r>
    <r>
      <rPr>
        <vertAlign val="subscript"/>
        <sz val="9"/>
        <color theme="1" tint="0.249977111117893"/>
        <rFont val="Arial Nova"/>
        <family val="2"/>
      </rPr>
      <t>2</t>
    </r>
    <r>
      <rPr>
        <sz val="9"/>
        <color theme="1" tint="0.249977111117893"/>
        <rFont val="Arial Nova"/>
        <family val="2"/>
      </rPr>
      <t>e / tCO</t>
    </r>
    <r>
      <rPr>
        <vertAlign val="subscript"/>
        <sz val="9"/>
        <color theme="1" tint="0.249977111117893"/>
        <rFont val="Arial Nova"/>
        <family val="2"/>
      </rPr>
      <t>2</t>
    </r>
    <r>
      <rPr>
        <sz val="9"/>
        <color theme="1" tint="0.249977111117893"/>
        <rFont val="Arial Nova"/>
        <family val="2"/>
      </rPr>
      <t>e per capita</t>
    </r>
  </si>
  <si>
    <r>
      <t>ktCO</t>
    </r>
    <r>
      <rPr>
        <vertAlign val="subscript"/>
        <sz val="9"/>
        <color theme="1" tint="0.249977111117893"/>
        <rFont val="Arial Nova"/>
        <family val="2"/>
      </rPr>
      <t>2</t>
    </r>
    <r>
      <rPr>
        <sz val="9"/>
        <color theme="1" tint="0.249977111117893"/>
        <rFont val="Arial Nova"/>
        <family val="2"/>
      </rPr>
      <t>e / %</t>
    </r>
  </si>
  <si>
    <r>
      <t>ktCO</t>
    </r>
    <r>
      <rPr>
        <vertAlign val="subscript"/>
        <sz val="9"/>
        <color theme="1" tint="0.249977111117893"/>
        <rFont val="Arial Nova"/>
        <family val="2"/>
      </rPr>
      <t>2</t>
    </r>
    <r>
      <rPr>
        <sz val="9"/>
        <color theme="1" tint="0.249977111117893"/>
        <rFont val="Arial Nova"/>
        <family val="2"/>
      </rPr>
      <t xml:space="preserve">e </t>
    </r>
  </si>
  <si>
    <t>www.observatorios-lisboa.pt</t>
  </si>
  <si>
    <t>Fontes: CML  / DGEG / APA / EPAL / AdTA / Valorsul</t>
  </si>
  <si>
    <t>Análise: Lisboa E-Nova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</si>
</sst>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 tint="0.249977111117893"/>
      <name val="Arial Nova"/>
      <family val="2"/>
    </font>
    <font>
      <u/>
      <sz val="9"/>
      <color theme="1" tint="0.249977111117893"/>
      <name val="Arial Nova"/>
      <family val="2"/>
    </font>
    <font>
      <b/>
      <sz val="9"/>
      <color theme="1" tint="0.249977111117893"/>
      <name val="Arial Nova"/>
      <family val="2"/>
    </font>
    <font>
      <vertAlign val="subscript"/>
      <sz val="9"/>
      <color theme="1" tint="0.249977111117893"/>
      <name val="Arial Nova"/>
      <family val="2"/>
    </font>
    <font>
      <i/>
      <sz val="9"/>
      <color theme="1" tint="0.249977111117893"/>
      <name val="Arial Nova"/>
      <family val="2"/>
    </font>
    <font>
      <b/>
      <sz val="9"/>
      <color theme="1"/>
      <name val="Arial Nova"/>
      <family val="2"/>
    </font>
    <font>
      <sz val="9"/>
      <color theme="1"/>
      <name val="Arial Nova"/>
      <family val="2"/>
    </font>
    <font>
      <sz val="8"/>
      <color theme="1"/>
      <name val="Arial Nova"/>
      <family val="2"/>
    </font>
    <font>
      <sz val="8"/>
      <color theme="0" tint="-0.499984740745262"/>
      <name val="Arial Nova"/>
      <family val="2"/>
    </font>
    <font>
      <b/>
      <i/>
      <sz val="9"/>
      <color theme="1" tint="0.249977111117893"/>
      <name val="Arial Nov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3" fontId="2" fillId="2" borderId="0" xfId="0" applyNumberFormat="1" applyFont="1" applyFill="1" applyAlignment="1">
      <alignment horizontal="right"/>
    </xf>
    <xf numFmtId="3" fontId="4" fillId="2" borderId="0" xfId="0" applyNumberFormat="1" applyFont="1" applyFill="1" applyAlignment="1">
      <alignment horizontal="left"/>
    </xf>
    <xf numFmtId="3" fontId="2" fillId="2" borderId="0" xfId="0" applyNumberFormat="1" applyFont="1" applyFill="1" applyAlignment="1">
      <alignment horizontal="center"/>
    </xf>
    <xf numFmtId="3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right"/>
    </xf>
    <xf numFmtId="4" fontId="2" fillId="2" borderId="3" xfId="0" applyNumberFormat="1" applyFont="1" applyFill="1" applyBorder="1" applyAlignment="1">
      <alignment horizontal="right"/>
    </xf>
    <xf numFmtId="3" fontId="4" fillId="2" borderId="0" xfId="0" applyNumberFormat="1" applyFont="1" applyFill="1" applyAlignment="1">
      <alignment horizontal="right"/>
    </xf>
    <xf numFmtId="3" fontId="6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3" fontId="2" fillId="2" borderId="3" xfId="0" applyNumberFormat="1" applyFont="1" applyFill="1" applyBorder="1" applyAlignment="1">
      <alignment horizontal="right"/>
    </xf>
    <xf numFmtId="9" fontId="2" fillId="2" borderId="0" xfId="1" applyFont="1" applyFill="1" applyBorder="1" applyAlignment="1">
      <alignment horizontal="right"/>
    </xf>
    <xf numFmtId="3" fontId="2" fillId="2" borderId="0" xfId="0" quotePrefix="1" applyNumberFormat="1" applyFont="1" applyFill="1" applyAlignment="1">
      <alignment horizontal="left"/>
    </xf>
    <xf numFmtId="164" fontId="2" fillId="2" borderId="0" xfId="1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right"/>
    </xf>
    <xf numFmtId="3" fontId="2" fillId="2" borderId="0" xfId="0" applyNumberFormat="1" applyFont="1" applyFill="1" applyAlignment="1">
      <alignment horizontal="left" vertical="center"/>
    </xf>
    <xf numFmtId="3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3" fontId="2" fillId="2" borderId="0" xfId="0" applyNumberFormat="1" applyFont="1" applyFill="1" applyAlignment="1">
      <alignment horizontal="right" vertical="center"/>
    </xf>
    <xf numFmtId="0" fontId="8" fillId="4" borderId="0" xfId="0" applyFont="1" applyFill="1"/>
    <xf numFmtId="0" fontId="10" fillId="4" borderId="0" xfId="0" applyFont="1" applyFill="1"/>
    <xf numFmtId="0" fontId="9" fillId="3" borderId="0" xfId="0" applyFont="1" applyFill="1" applyAlignment="1">
      <alignment vertical="center"/>
    </xf>
    <xf numFmtId="0" fontId="8" fillId="4" borderId="6" xfId="0" applyFont="1" applyFill="1" applyBorder="1"/>
    <xf numFmtId="0" fontId="7" fillId="4" borderId="6" xfId="0" applyFont="1" applyFill="1" applyBorder="1"/>
    <xf numFmtId="0" fontId="10" fillId="4" borderId="6" xfId="0" applyFont="1" applyFill="1" applyBorder="1"/>
    <xf numFmtId="0" fontId="2" fillId="5" borderId="1" xfId="0" applyFont="1" applyFill="1" applyBorder="1" applyAlignment="1">
      <alignment horizontal="left"/>
    </xf>
    <xf numFmtId="3" fontId="2" fillId="5" borderId="2" xfId="0" applyNumberFormat="1" applyFont="1" applyFill="1" applyBorder="1" applyAlignment="1">
      <alignment horizontal="right"/>
    </xf>
    <xf numFmtId="4" fontId="2" fillId="5" borderId="3" xfId="0" applyNumberFormat="1" applyFont="1" applyFill="1" applyBorder="1" applyAlignment="1">
      <alignment horizontal="right"/>
    </xf>
    <xf numFmtId="3" fontId="2" fillId="5" borderId="3" xfId="0" applyNumberFormat="1" applyFont="1" applyFill="1" applyBorder="1" applyAlignment="1">
      <alignment horizontal="right"/>
    </xf>
    <xf numFmtId="0" fontId="2" fillId="5" borderId="4" xfId="0" applyFont="1" applyFill="1" applyBorder="1" applyAlignment="1">
      <alignment horizontal="left"/>
    </xf>
    <xf numFmtId="3" fontId="2" fillId="5" borderId="5" xfId="0" applyNumberFormat="1" applyFont="1" applyFill="1" applyBorder="1" applyAlignment="1">
      <alignment horizontal="right"/>
    </xf>
    <xf numFmtId="3" fontId="11" fillId="2" borderId="0" xfId="0" applyNumberFormat="1" applyFont="1" applyFill="1" applyAlignment="1">
      <alignment horizontal="left"/>
    </xf>
    <xf numFmtId="0" fontId="10" fillId="4" borderId="6" xfId="0" applyFont="1" applyFill="1" applyBorder="1" applyAlignment="1">
      <alignment horizontal="left" indent="1"/>
    </xf>
    <xf numFmtId="0" fontId="10" fillId="3" borderId="0" xfId="0" applyFont="1" applyFill="1" applyAlignment="1">
      <alignment horizontal="left" vertical="center" indent="1"/>
    </xf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12</xdr:col>
      <xdr:colOff>466724</xdr:colOff>
      <xdr:row>0</xdr:row>
      <xdr:rowOff>466725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26D18E58-C4F0-4103-9632-0295722CCF03}"/>
            </a:ext>
          </a:extLst>
        </xdr:cNvPr>
        <xdr:cNvSpPr txBox="1"/>
      </xdr:nvSpPr>
      <xdr:spPr>
        <a:xfrm>
          <a:off x="2667000" y="0"/>
          <a:ext cx="7134224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800" b="1" i="0">
              <a:solidFill>
                <a:schemeClr val="bg1">
                  <a:lumMod val="50000"/>
                </a:schemeClr>
              </a:solidFill>
              <a:effectLst/>
              <a:latin typeface="Arial Nova" panose="020B0504020202020204" pitchFamily="34" charset="0"/>
              <a:ea typeface="+mn-ea"/>
              <a:cs typeface="+mn-cs"/>
            </a:rPr>
            <a:t>CONHECER PARA REDUZIR</a:t>
          </a:r>
        </a:p>
        <a:p>
          <a:r>
            <a:rPr lang="pt-PT" sz="800" b="0" i="0">
              <a:solidFill>
                <a:schemeClr val="bg1">
                  <a:lumMod val="50000"/>
                </a:schemeClr>
              </a:solidFill>
              <a:effectLst/>
              <a:latin typeface="Arial Nova" panose="020B0504020202020204" pitchFamily="34" charset="0"/>
              <a:ea typeface="+mn-ea"/>
              <a:cs typeface="+mn-cs"/>
            </a:rPr>
            <a:t>Os Observatórios de Lisboa são uma ferramenta de monitorização e comunicação de desempenho, disponibilizando dados quantificados sobre o consumo de </a:t>
          </a:r>
          <a:r>
            <a:rPr lang="pt-PT" sz="800" b="0" i="0" cap="all">
              <a:solidFill>
                <a:schemeClr val="bg1">
                  <a:lumMod val="50000"/>
                </a:schemeClr>
              </a:solidFill>
              <a:effectLst/>
              <a:latin typeface="Arial Nova" panose="020B0504020202020204" pitchFamily="34" charset="0"/>
              <a:ea typeface="+mn-ea"/>
              <a:cs typeface="+mn-cs"/>
            </a:rPr>
            <a:t>energia, emissões de gases com efeito de estufa (GEE), resíduos, água,</a:t>
          </a:r>
          <a:r>
            <a:rPr lang="pt-PT" sz="800" b="0" i="0" cap="all" baseline="0">
              <a:solidFill>
                <a:schemeClr val="bg1">
                  <a:lumMod val="50000"/>
                </a:schemeClr>
              </a:solidFill>
              <a:effectLst/>
              <a:latin typeface="Arial Nova" panose="020B0504020202020204" pitchFamily="34" charset="0"/>
              <a:ea typeface="+mn-ea"/>
              <a:cs typeface="+mn-cs"/>
            </a:rPr>
            <a:t> </a:t>
          </a:r>
          <a:r>
            <a:rPr lang="pt-PT" sz="800" b="0" i="0" cap="all">
              <a:solidFill>
                <a:schemeClr val="bg1">
                  <a:lumMod val="50000"/>
                </a:schemeClr>
              </a:solidFill>
              <a:effectLst/>
              <a:latin typeface="Arial Nova" panose="020B0504020202020204" pitchFamily="34" charset="0"/>
              <a:ea typeface="+mn-ea"/>
              <a:cs typeface="+mn-cs"/>
            </a:rPr>
            <a:t>águas residuais e Mobilidade</a:t>
          </a:r>
          <a:r>
            <a:rPr lang="pt-PT" sz="800" b="0" i="0">
              <a:solidFill>
                <a:schemeClr val="bg1">
                  <a:lumMod val="50000"/>
                </a:schemeClr>
              </a:solidFill>
              <a:effectLst/>
              <a:latin typeface="Arial Nova" panose="020B0504020202020204" pitchFamily="34" charset="0"/>
              <a:ea typeface="+mn-ea"/>
              <a:cs typeface="+mn-cs"/>
            </a:rPr>
            <a:t>.</a:t>
          </a:r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1666875</xdr:colOff>
      <xdr:row>1</xdr:row>
      <xdr:rowOff>127441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5E326D0-7F71-487A-BB52-AD0E366995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1666875" cy="622741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PAC2030">
      <a:dk1>
        <a:sysClr val="windowText" lastClr="000000"/>
      </a:dk1>
      <a:lt1>
        <a:sysClr val="window" lastClr="FFFFFF"/>
      </a:lt1>
      <a:dk2>
        <a:srgbClr val="482828"/>
      </a:dk2>
      <a:lt2>
        <a:srgbClr val="98CB98"/>
      </a:lt2>
      <a:accent1>
        <a:srgbClr val="007394"/>
      </a:accent1>
      <a:accent2>
        <a:srgbClr val="00ABC7"/>
      </a:accent2>
      <a:accent3>
        <a:srgbClr val="00863D"/>
      </a:accent3>
      <a:accent4>
        <a:srgbClr val="FBEDD8"/>
      </a:accent4>
      <a:accent5>
        <a:srgbClr val="ED6D59"/>
      </a:accent5>
      <a:accent6>
        <a:srgbClr val="FABA60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5"/>
  <sheetViews>
    <sheetView tabSelected="1" workbookViewId="0">
      <pane ySplit="3" topLeftCell="A4" activePane="bottomLeft" state="frozen"/>
      <selection pane="bottomLeft" activeCell="A5" sqref="A5"/>
    </sheetView>
  </sheetViews>
  <sheetFormatPr defaultColWidth="8.85546875" defaultRowHeight="12" x14ac:dyDescent="0.2"/>
  <cols>
    <col min="1" max="1" width="2.5703125" style="1" customWidth="1"/>
    <col min="2" max="2" width="26.140625" style="1" customWidth="1"/>
    <col min="3" max="3" width="11.28515625" style="3" customWidth="1"/>
    <col min="4" max="11" width="11.28515625" style="1" customWidth="1"/>
    <col min="12" max="17" width="9.7109375" style="1" customWidth="1"/>
    <col min="18" max="21" width="10.140625" style="1" customWidth="1"/>
    <col min="22" max="24" width="9.7109375" style="1" customWidth="1"/>
    <col min="25" max="16384" width="8.85546875" style="1"/>
  </cols>
  <sheetData>
    <row r="1" spans="1:5" s="21" customFormat="1" ht="39" customHeight="1" x14ac:dyDescent="0.2">
      <c r="D1" s="22"/>
      <c r="E1" s="22"/>
    </row>
    <row r="2" spans="1:5" s="24" customFormat="1" ht="12.75" thickBot="1" x14ac:dyDescent="0.25">
      <c r="B2" s="25"/>
      <c r="D2" s="34" t="s">
        <v>48</v>
      </c>
      <c r="E2" s="26"/>
    </row>
    <row r="3" spans="1:5" s="23" customFormat="1" ht="11.25" x14ac:dyDescent="0.25">
      <c r="B3" s="23" t="s">
        <v>47</v>
      </c>
      <c r="D3" s="35" t="s">
        <v>49</v>
      </c>
    </row>
    <row r="5" spans="1:5" x14ac:dyDescent="0.2">
      <c r="B5" s="2" t="s">
        <v>41</v>
      </c>
    </row>
    <row r="7" spans="1:5" x14ac:dyDescent="0.2">
      <c r="A7" s="8" t="s">
        <v>13</v>
      </c>
      <c r="B7" s="2" t="s">
        <v>7</v>
      </c>
      <c r="C7" s="2" t="s">
        <v>33</v>
      </c>
      <c r="D7" s="8"/>
    </row>
    <row r="8" spans="1:5" ht="13.5" x14ac:dyDescent="0.25">
      <c r="B8" s="4" t="s">
        <v>8</v>
      </c>
      <c r="C8" s="4" t="s">
        <v>44</v>
      </c>
    </row>
    <row r="9" spans="1:5" x14ac:dyDescent="0.2">
      <c r="B9" s="4"/>
      <c r="C9" s="1"/>
    </row>
    <row r="10" spans="1:5" x14ac:dyDescent="0.2">
      <c r="B10" s="4" t="s">
        <v>6</v>
      </c>
      <c r="C10" s="1" t="s">
        <v>12</v>
      </c>
      <c r="D10" s="1" t="s">
        <v>15</v>
      </c>
    </row>
    <row r="11" spans="1:5" x14ac:dyDescent="0.2">
      <c r="B11" s="5">
        <v>2008</v>
      </c>
      <c r="C11" s="6">
        <v>3220.4992134239565</v>
      </c>
      <c r="D11" s="7">
        <v>5.8455263487531282</v>
      </c>
    </row>
    <row r="12" spans="1:5" x14ac:dyDescent="0.2">
      <c r="B12" s="5">
        <v>2009</v>
      </c>
      <c r="C12" s="6">
        <v>3522.5138774556117</v>
      </c>
      <c r="D12" s="7">
        <v>6.4045939757155681</v>
      </c>
    </row>
    <row r="13" spans="1:5" x14ac:dyDescent="0.2">
      <c r="B13" s="5">
        <v>2010</v>
      </c>
      <c r="C13" s="6">
        <v>3045.6558164953917</v>
      </c>
      <c r="D13" s="7">
        <v>5.5534894962189556</v>
      </c>
    </row>
    <row r="14" spans="1:5" x14ac:dyDescent="0.2">
      <c r="B14" s="5">
        <v>2011</v>
      </c>
      <c r="C14" s="6">
        <v>3398.4644409855209</v>
      </c>
      <c r="D14" s="7">
        <v>6.2651435015587378</v>
      </c>
    </row>
    <row r="15" spans="1:5" x14ac:dyDescent="0.2">
      <c r="B15" s="5">
        <v>2012</v>
      </c>
      <c r="C15" s="6">
        <v>3285.7899115293317</v>
      </c>
      <c r="D15" s="7">
        <v>6.2071341486545597</v>
      </c>
    </row>
    <row r="16" spans="1:5" x14ac:dyDescent="0.2">
      <c r="B16" s="5">
        <v>2013</v>
      </c>
      <c r="C16" s="6">
        <v>2116.0321268946955</v>
      </c>
      <c r="D16" s="7">
        <v>4.0943705714708267</v>
      </c>
    </row>
    <row r="17" spans="1:11" x14ac:dyDescent="0.2">
      <c r="B17" s="5">
        <v>2014</v>
      </c>
      <c r="C17" s="6">
        <v>2157.1619369891714</v>
      </c>
      <c r="D17" s="7">
        <v>4.2354429838471734</v>
      </c>
    </row>
    <row r="18" spans="1:11" x14ac:dyDescent="0.2">
      <c r="B18" s="5">
        <v>2015</v>
      </c>
      <c r="C18" s="6">
        <v>2424.4607141805013</v>
      </c>
      <c r="D18" s="7">
        <v>4.8059466533864228</v>
      </c>
    </row>
    <row r="19" spans="1:11" x14ac:dyDescent="0.2">
      <c r="B19" s="5">
        <v>2016</v>
      </c>
      <c r="C19" s="6">
        <v>2257.7882059005497</v>
      </c>
      <c r="D19" s="7">
        <v>4.4711864725020991</v>
      </c>
    </row>
    <row r="20" spans="1:11" x14ac:dyDescent="0.2">
      <c r="B20" s="5">
        <v>2017</v>
      </c>
      <c r="C20" s="6">
        <v>2514.930397124484</v>
      </c>
      <c r="D20" s="7">
        <v>4.9693539406674008</v>
      </c>
    </row>
    <row r="21" spans="1:11" x14ac:dyDescent="0.2">
      <c r="B21" s="5">
        <v>2018</v>
      </c>
      <c r="C21" s="6">
        <v>2383.4119971294172</v>
      </c>
      <c r="D21" s="7">
        <v>4.6989708551110301</v>
      </c>
    </row>
    <row r="22" spans="1:11" x14ac:dyDescent="0.2">
      <c r="B22" s="5">
        <v>2019</v>
      </c>
      <c r="C22" s="6">
        <v>2206.5486837494509</v>
      </c>
      <c r="D22" s="7">
        <v>4.3306844425570405</v>
      </c>
    </row>
    <row r="23" spans="1:11" x14ac:dyDescent="0.2">
      <c r="B23" s="27">
        <v>2020</v>
      </c>
      <c r="C23" s="28">
        <v>1692.9915741858645</v>
      </c>
      <c r="D23" s="29">
        <v>3.3221056999726546</v>
      </c>
    </row>
    <row r="24" spans="1:11" x14ac:dyDescent="0.2">
      <c r="B24" s="4"/>
    </row>
    <row r="25" spans="1:11" s="8" customFormat="1" x14ac:dyDescent="0.2">
      <c r="A25" s="8" t="s">
        <v>14</v>
      </c>
      <c r="B25" s="2" t="s">
        <v>7</v>
      </c>
      <c r="C25" s="2" t="s">
        <v>29</v>
      </c>
      <c r="H25" s="33"/>
    </row>
    <row r="26" spans="1:11" ht="13.5" x14ac:dyDescent="0.25">
      <c r="B26" s="4" t="s">
        <v>8</v>
      </c>
      <c r="C26" s="4" t="s">
        <v>45</v>
      </c>
    </row>
    <row r="27" spans="1:11" x14ac:dyDescent="0.2">
      <c r="B27" s="4"/>
      <c r="C27" s="4"/>
    </row>
    <row r="28" spans="1:11" x14ac:dyDescent="0.2">
      <c r="B28" s="4" t="s">
        <v>6</v>
      </c>
      <c r="C28" s="3" t="s">
        <v>18</v>
      </c>
      <c r="D28" s="3" t="s">
        <v>19</v>
      </c>
      <c r="E28" s="3" t="s">
        <v>20</v>
      </c>
      <c r="F28" s="3" t="s">
        <v>12</v>
      </c>
      <c r="H28" s="10" t="s">
        <v>31</v>
      </c>
      <c r="I28" s="3"/>
      <c r="J28" s="3"/>
      <c r="K28" s="3"/>
    </row>
    <row r="29" spans="1:11" x14ac:dyDescent="0.2">
      <c r="B29" s="5">
        <v>2008</v>
      </c>
      <c r="C29" s="6">
        <v>1608.3550188906686</v>
      </c>
      <c r="D29" s="6">
        <v>1323.6353137133997</v>
      </c>
      <c r="E29" s="6">
        <v>288.50888081988796</v>
      </c>
      <c r="F29" s="11">
        <f>SUM(C29:E29)</f>
        <v>3220.4992134239565</v>
      </c>
      <c r="H29" s="4" t="s">
        <v>42</v>
      </c>
      <c r="I29" s="12"/>
      <c r="J29" s="12"/>
      <c r="K29" s="12"/>
    </row>
    <row r="30" spans="1:11" x14ac:dyDescent="0.2">
      <c r="B30" s="5">
        <v>2009</v>
      </c>
      <c r="C30" s="6">
        <v>1951.288349113571</v>
      </c>
      <c r="D30" s="6">
        <v>1307.0655955489999</v>
      </c>
      <c r="E30" s="6">
        <v>264.1599327930399</v>
      </c>
      <c r="F30" s="11">
        <f t="shared" ref="F30:F39" si="0">SUM(C30:E30)</f>
        <v>3522.5138774556108</v>
      </c>
      <c r="H30" s="4" t="s">
        <v>21</v>
      </c>
      <c r="I30" s="12"/>
      <c r="J30" s="12"/>
      <c r="K30" s="12"/>
    </row>
    <row r="31" spans="1:11" x14ac:dyDescent="0.2">
      <c r="B31" s="5">
        <v>2010</v>
      </c>
      <c r="C31" s="6">
        <v>1895.453741479537</v>
      </c>
      <c r="D31" s="6">
        <v>898.33507938999992</v>
      </c>
      <c r="E31" s="6">
        <v>251.86699562585548</v>
      </c>
      <c r="F31" s="11">
        <f t="shared" si="0"/>
        <v>3045.6558164953922</v>
      </c>
      <c r="H31" s="4" t="s">
        <v>22</v>
      </c>
      <c r="I31" s="12"/>
      <c r="J31" s="12"/>
      <c r="K31" s="12"/>
    </row>
    <row r="32" spans="1:11" x14ac:dyDescent="0.2">
      <c r="B32" s="5">
        <v>2011</v>
      </c>
      <c r="C32" s="6">
        <v>2128.2145554198564</v>
      </c>
      <c r="D32" s="6">
        <v>1011.7883853949999</v>
      </c>
      <c r="E32" s="6">
        <v>258.4615001706656</v>
      </c>
      <c r="F32" s="11">
        <f t="shared" si="0"/>
        <v>3398.4644409855218</v>
      </c>
      <c r="H32" s="12"/>
      <c r="I32" s="12"/>
      <c r="J32" s="12"/>
      <c r="K32" s="12"/>
    </row>
    <row r="33" spans="1:13" x14ac:dyDescent="0.2">
      <c r="B33" s="5">
        <v>2012</v>
      </c>
      <c r="C33" s="6">
        <v>1839.2854492746844</v>
      </c>
      <c r="D33" s="6">
        <v>1158.9396162044998</v>
      </c>
      <c r="E33" s="6">
        <v>287.5648460501472</v>
      </c>
      <c r="F33" s="11">
        <f t="shared" si="0"/>
        <v>3285.7899115293312</v>
      </c>
      <c r="H33" s="12"/>
      <c r="I33" s="12"/>
      <c r="J33" s="12"/>
      <c r="K33" s="12"/>
      <c r="M33" s="13"/>
    </row>
    <row r="34" spans="1:13" x14ac:dyDescent="0.2">
      <c r="B34" s="5">
        <v>2013</v>
      </c>
      <c r="C34" s="6">
        <v>985.6440983722797</v>
      </c>
      <c r="D34" s="6">
        <v>860.12963125569991</v>
      </c>
      <c r="E34" s="6">
        <v>270.25839726671586</v>
      </c>
      <c r="F34" s="11">
        <f t="shared" si="0"/>
        <v>2116.0321268946955</v>
      </c>
      <c r="H34" s="12"/>
      <c r="I34" s="12"/>
      <c r="J34" s="12"/>
      <c r="K34" s="12"/>
    </row>
    <row r="35" spans="1:13" x14ac:dyDescent="0.2">
      <c r="B35" s="5">
        <v>2014</v>
      </c>
      <c r="C35" s="6">
        <v>1071.965494877086</v>
      </c>
      <c r="D35" s="6">
        <v>812.63138583500006</v>
      </c>
      <c r="E35" s="6">
        <v>272.56505627708509</v>
      </c>
      <c r="F35" s="11">
        <f t="shared" si="0"/>
        <v>2157.1619369891714</v>
      </c>
      <c r="H35" s="12"/>
      <c r="I35" s="12"/>
      <c r="J35" s="12"/>
      <c r="K35" s="12"/>
    </row>
    <row r="36" spans="1:13" x14ac:dyDescent="0.2">
      <c r="B36" s="5">
        <v>2015</v>
      </c>
      <c r="C36" s="6">
        <v>1081.7635639369046</v>
      </c>
      <c r="D36" s="6">
        <v>1043.5247791331999</v>
      </c>
      <c r="E36" s="6">
        <v>299.17237111039731</v>
      </c>
      <c r="F36" s="11">
        <f t="shared" si="0"/>
        <v>2424.4607141805018</v>
      </c>
      <c r="H36" s="12"/>
      <c r="I36" s="12"/>
      <c r="J36" s="12"/>
      <c r="K36" s="12"/>
    </row>
    <row r="37" spans="1:13" x14ac:dyDescent="0.2">
      <c r="B37" s="5">
        <v>2016</v>
      </c>
      <c r="C37" s="6">
        <v>1106.9197552748128</v>
      </c>
      <c r="D37" s="6">
        <v>868.50304770119988</v>
      </c>
      <c r="E37" s="6">
        <v>282.36540292453708</v>
      </c>
      <c r="F37" s="11">
        <f t="shared" si="0"/>
        <v>2257.7882059005497</v>
      </c>
      <c r="H37" s="12"/>
      <c r="I37" s="12"/>
      <c r="J37" s="12"/>
      <c r="K37" s="12"/>
    </row>
    <row r="38" spans="1:13" x14ac:dyDescent="0.2">
      <c r="B38" s="5">
        <v>2017</v>
      </c>
      <c r="C38" s="6">
        <v>1097.2432239149834</v>
      </c>
      <c r="D38" s="6">
        <v>1080.5898793888002</v>
      </c>
      <c r="E38" s="6">
        <v>337.09729382070014</v>
      </c>
      <c r="F38" s="11">
        <f t="shared" si="0"/>
        <v>2514.930397124484</v>
      </c>
      <c r="H38" s="12"/>
      <c r="I38" s="12"/>
      <c r="J38" s="12"/>
      <c r="K38" s="12"/>
    </row>
    <row r="39" spans="1:13" x14ac:dyDescent="0.2">
      <c r="B39" s="5">
        <v>2018</v>
      </c>
      <c r="C39" s="6">
        <v>1135.1288683264245</v>
      </c>
      <c r="D39" s="6">
        <v>909.56044946700001</v>
      </c>
      <c r="E39" s="6">
        <v>338.72267933599261</v>
      </c>
      <c r="F39" s="11">
        <f t="shared" si="0"/>
        <v>2383.4119971294172</v>
      </c>
      <c r="H39" s="12"/>
      <c r="I39" s="12"/>
      <c r="J39" s="12"/>
      <c r="K39" s="12"/>
    </row>
    <row r="40" spans="1:13" x14ac:dyDescent="0.2">
      <c r="B40" s="5">
        <v>2019</v>
      </c>
      <c r="C40" s="6">
        <v>1157.8039623246536</v>
      </c>
      <c r="D40" s="6">
        <v>725.57866304088009</v>
      </c>
      <c r="E40" s="6">
        <v>323.16605838391752</v>
      </c>
      <c r="F40" s="11">
        <f>SUM(C40:E40)</f>
        <v>2206.5486837494514</v>
      </c>
      <c r="H40" s="12"/>
      <c r="I40" s="12"/>
      <c r="J40" s="12"/>
      <c r="K40" s="12"/>
    </row>
    <row r="41" spans="1:13" x14ac:dyDescent="0.2">
      <c r="B41" s="27">
        <v>2020</v>
      </c>
      <c r="C41" s="28">
        <v>1023.7750293287805</v>
      </c>
      <c r="D41" s="28">
        <v>496.48943240960006</v>
      </c>
      <c r="E41" s="28">
        <v>172.72721333985862</v>
      </c>
      <c r="F41" s="30">
        <f>SUM(C41:E41)</f>
        <v>1692.991675078239</v>
      </c>
      <c r="H41" s="12"/>
      <c r="I41" s="12"/>
      <c r="J41" s="12"/>
      <c r="K41" s="12"/>
    </row>
    <row r="42" spans="1:13" x14ac:dyDescent="0.2">
      <c r="B42" s="4"/>
      <c r="C42" s="4"/>
    </row>
    <row r="43" spans="1:13" s="8" customFormat="1" x14ac:dyDescent="0.2">
      <c r="A43" s="8" t="s">
        <v>16</v>
      </c>
      <c r="B43" s="2" t="s">
        <v>7</v>
      </c>
      <c r="C43" s="2" t="s">
        <v>30</v>
      </c>
      <c r="H43" s="9"/>
    </row>
    <row r="44" spans="1:13" ht="13.5" x14ac:dyDescent="0.25">
      <c r="B44" s="4" t="s">
        <v>8</v>
      </c>
      <c r="C44" s="4" t="s">
        <v>45</v>
      </c>
      <c r="H44" s="4"/>
    </row>
    <row r="45" spans="1:13" x14ac:dyDescent="0.2">
      <c r="B45" s="4"/>
      <c r="C45" s="4"/>
    </row>
    <row r="46" spans="1:13" x14ac:dyDescent="0.2">
      <c r="B46" s="4" t="s">
        <v>6</v>
      </c>
      <c r="C46" s="3" t="s">
        <v>23</v>
      </c>
      <c r="D46" s="3" t="s">
        <v>24</v>
      </c>
      <c r="E46" s="3" t="s">
        <v>25</v>
      </c>
      <c r="F46" s="3" t="s">
        <v>12</v>
      </c>
      <c r="H46" s="3"/>
      <c r="I46" s="3"/>
      <c r="J46" s="3"/>
      <c r="K46" s="3"/>
    </row>
    <row r="47" spans="1:13" x14ac:dyDescent="0.2">
      <c r="B47" s="5">
        <v>2008</v>
      </c>
      <c r="C47" s="6">
        <v>3063.1147904522986</v>
      </c>
      <c r="D47" s="6">
        <v>136.31575491602453</v>
      </c>
      <c r="E47" s="6">
        <v>21.068668055632855</v>
      </c>
      <c r="F47" s="11">
        <f>SUM(C47:E47)</f>
        <v>3220.499213423956</v>
      </c>
      <c r="H47" s="10" t="s">
        <v>31</v>
      </c>
      <c r="I47" s="14"/>
      <c r="J47" s="14"/>
      <c r="K47" s="12"/>
    </row>
    <row r="48" spans="1:13" x14ac:dyDescent="0.2">
      <c r="B48" s="5">
        <v>2009</v>
      </c>
      <c r="C48" s="6">
        <v>3365.9743400488783</v>
      </c>
      <c r="D48" s="6">
        <v>130.28292345947236</v>
      </c>
      <c r="E48" s="6">
        <v>26.256613947260433</v>
      </c>
      <c r="F48" s="11">
        <f t="shared" ref="F48:F57" si="1">SUM(C48:E48)</f>
        <v>3522.5138774556112</v>
      </c>
      <c r="H48" s="4" t="s">
        <v>26</v>
      </c>
      <c r="I48" s="14"/>
      <c r="J48" s="14"/>
      <c r="K48" s="12"/>
    </row>
    <row r="49" spans="1:11" x14ac:dyDescent="0.2">
      <c r="B49" s="5">
        <v>2010</v>
      </c>
      <c r="C49" s="6">
        <v>2895.2002678445788</v>
      </c>
      <c r="D49" s="6">
        <v>126.85818681800149</v>
      </c>
      <c r="E49" s="6">
        <v>23.59736183281295</v>
      </c>
      <c r="F49" s="11">
        <f t="shared" si="1"/>
        <v>3045.6558164953931</v>
      </c>
      <c r="H49" s="4" t="s">
        <v>27</v>
      </c>
      <c r="I49" s="14"/>
      <c r="J49" s="14"/>
      <c r="K49" s="12"/>
    </row>
    <row r="50" spans="1:11" x14ac:dyDescent="0.2">
      <c r="B50" s="5">
        <v>2011</v>
      </c>
      <c r="C50" s="6">
        <v>3267.7124325251075</v>
      </c>
      <c r="D50" s="6">
        <v>103.92841823209172</v>
      </c>
      <c r="E50" s="6">
        <v>26.823590228322693</v>
      </c>
      <c r="F50" s="11">
        <f t="shared" si="1"/>
        <v>3398.4644409855218</v>
      </c>
      <c r="H50" s="4" t="s">
        <v>28</v>
      </c>
      <c r="I50" s="14"/>
      <c r="J50" s="14"/>
      <c r="K50" s="12"/>
    </row>
    <row r="51" spans="1:11" x14ac:dyDescent="0.2">
      <c r="B51" s="5">
        <v>2012</v>
      </c>
      <c r="C51" s="6">
        <v>3159.9923413902766</v>
      </c>
      <c r="D51" s="6">
        <v>100.42259361814567</v>
      </c>
      <c r="E51" s="6">
        <v>25.374976520909431</v>
      </c>
      <c r="F51" s="11">
        <f t="shared" si="1"/>
        <v>3285.7899115293317</v>
      </c>
      <c r="H51" s="14"/>
      <c r="I51" s="14"/>
      <c r="J51" s="14"/>
      <c r="K51" s="12"/>
    </row>
    <row r="52" spans="1:11" x14ac:dyDescent="0.2">
      <c r="B52" s="5">
        <v>2013</v>
      </c>
      <c r="C52" s="6">
        <v>2001.5802662292924</v>
      </c>
      <c r="D52" s="6">
        <v>97.852804117806983</v>
      </c>
      <c r="E52" s="6">
        <v>16.599056547596099</v>
      </c>
      <c r="F52" s="11">
        <f t="shared" si="1"/>
        <v>2116.0321268946959</v>
      </c>
      <c r="H52" s="14"/>
      <c r="I52" s="14"/>
      <c r="J52" s="14"/>
      <c r="K52" s="12"/>
    </row>
    <row r="53" spans="1:11" x14ac:dyDescent="0.2">
      <c r="B53" s="5">
        <v>2014</v>
      </c>
      <c r="C53" s="6">
        <v>2046.2272928647644</v>
      </c>
      <c r="D53" s="6">
        <v>93.843128065702118</v>
      </c>
      <c r="E53" s="6">
        <v>17.091516058704489</v>
      </c>
      <c r="F53" s="11">
        <f t="shared" si="1"/>
        <v>2157.1619369891714</v>
      </c>
      <c r="H53" s="14"/>
      <c r="I53" s="14"/>
      <c r="J53" s="14"/>
      <c r="K53" s="12"/>
    </row>
    <row r="54" spans="1:11" x14ac:dyDescent="0.2">
      <c r="B54" s="5">
        <v>2015</v>
      </c>
      <c r="C54" s="6">
        <v>2317.5293079587486</v>
      </c>
      <c r="D54" s="6">
        <v>88.573874061099303</v>
      </c>
      <c r="E54" s="6">
        <v>18.357532160653623</v>
      </c>
      <c r="F54" s="11">
        <f t="shared" si="1"/>
        <v>2424.4607141805013</v>
      </c>
      <c r="H54" s="14"/>
      <c r="I54" s="14"/>
      <c r="J54" s="14"/>
      <c r="K54" s="12"/>
    </row>
    <row r="55" spans="1:11" x14ac:dyDescent="0.2">
      <c r="B55" s="5">
        <v>2016</v>
      </c>
      <c r="C55" s="6">
        <v>2154.8261133362848</v>
      </c>
      <c r="D55" s="6">
        <v>85.721057832739533</v>
      </c>
      <c r="E55" s="6">
        <v>17.241034731525552</v>
      </c>
      <c r="F55" s="11">
        <f t="shared" si="1"/>
        <v>2257.7882059005497</v>
      </c>
      <c r="H55" s="14"/>
      <c r="I55" s="14"/>
      <c r="J55" s="14"/>
      <c r="K55" s="12"/>
    </row>
    <row r="56" spans="1:11" x14ac:dyDescent="0.2">
      <c r="B56" s="5">
        <v>2017</v>
      </c>
      <c r="C56" s="6">
        <v>2413.7853287790572</v>
      </c>
      <c r="D56" s="6">
        <v>83.085482664348376</v>
      </c>
      <c r="E56" s="6">
        <v>18.059585681077703</v>
      </c>
      <c r="F56" s="11">
        <f t="shared" si="1"/>
        <v>2514.9303971244835</v>
      </c>
      <c r="H56" s="14"/>
      <c r="I56" s="14"/>
      <c r="J56" s="14"/>
      <c r="K56" s="12"/>
    </row>
    <row r="57" spans="1:11" x14ac:dyDescent="0.2">
      <c r="B57" s="15">
        <v>2018</v>
      </c>
      <c r="C57" s="16">
        <v>2287.2553145101519</v>
      </c>
      <c r="D57" s="16">
        <v>78.155614543475821</v>
      </c>
      <c r="E57" s="16">
        <v>18.001068075788734</v>
      </c>
      <c r="F57" s="11">
        <f t="shared" si="1"/>
        <v>2383.4119971294162</v>
      </c>
      <c r="H57" s="14"/>
      <c r="I57" s="14"/>
      <c r="J57" s="14"/>
      <c r="K57" s="12"/>
    </row>
    <row r="58" spans="1:11" x14ac:dyDescent="0.2">
      <c r="B58" s="15">
        <v>2019</v>
      </c>
      <c r="C58" s="16">
        <v>2103.6925443137798</v>
      </c>
      <c r="D58" s="16">
        <v>84.734135779310691</v>
      </c>
      <c r="E58" s="16">
        <v>18.12200365636096</v>
      </c>
      <c r="F58" s="11">
        <f>SUM(C58:E58)</f>
        <v>2206.5486837494514</v>
      </c>
      <c r="H58" s="14"/>
      <c r="I58" s="14"/>
      <c r="J58" s="14"/>
      <c r="K58" s="12"/>
    </row>
    <row r="59" spans="1:11" x14ac:dyDescent="0.2">
      <c r="B59" s="31">
        <v>2020</v>
      </c>
      <c r="C59" s="32">
        <v>1598.3673834648146</v>
      </c>
      <c r="D59" s="32">
        <v>77.428755644856409</v>
      </c>
      <c r="E59" s="32">
        <v>17.195435076193252</v>
      </c>
      <c r="F59" s="30">
        <f>SUM(C59:E59)</f>
        <v>1692.9915741858642</v>
      </c>
      <c r="H59" s="14"/>
      <c r="I59" s="14"/>
      <c r="J59" s="14"/>
      <c r="K59" s="12"/>
    </row>
    <row r="60" spans="1:11" x14ac:dyDescent="0.2">
      <c r="B60" s="4"/>
      <c r="C60" s="4"/>
    </row>
    <row r="61" spans="1:11" s="8" customFormat="1" x14ac:dyDescent="0.2">
      <c r="A61" s="8" t="s">
        <v>17</v>
      </c>
      <c r="B61" s="2" t="s">
        <v>7</v>
      </c>
      <c r="C61" s="2" t="s">
        <v>32</v>
      </c>
      <c r="H61" s="9"/>
    </row>
    <row r="62" spans="1:11" ht="13.5" x14ac:dyDescent="0.25">
      <c r="B62" s="4" t="s">
        <v>8</v>
      </c>
      <c r="C62" s="4" t="s">
        <v>46</v>
      </c>
    </row>
    <row r="63" spans="1:11" x14ac:dyDescent="0.2">
      <c r="B63" s="4"/>
      <c r="C63" s="1"/>
      <c r="D63" s="4"/>
    </row>
    <row r="64" spans="1:11" ht="35.450000000000003" customHeight="1" x14ac:dyDescent="0.2">
      <c r="B64" s="17" t="s">
        <v>6</v>
      </c>
      <c r="C64" s="18" t="s">
        <v>34</v>
      </c>
      <c r="D64" s="18" t="s">
        <v>5</v>
      </c>
      <c r="E64" s="18" t="s">
        <v>3</v>
      </c>
      <c r="F64" s="18" t="s">
        <v>35</v>
      </c>
      <c r="G64" s="18" t="s">
        <v>2</v>
      </c>
      <c r="H64" s="18" t="s">
        <v>4</v>
      </c>
      <c r="I64" s="18" t="s">
        <v>43</v>
      </c>
      <c r="J64" s="1" t="s">
        <v>12</v>
      </c>
    </row>
    <row r="65" spans="1:22" x14ac:dyDescent="0.2">
      <c r="B65" s="5">
        <v>2008</v>
      </c>
      <c r="C65" s="6">
        <v>465.2879046822174</v>
      </c>
      <c r="D65" s="6">
        <v>1190.7426585025903</v>
      </c>
      <c r="E65" s="6">
        <v>105.05315305397633</v>
      </c>
      <c r="F65" s="6">
        <v>64.146080850612293</v>
      </c>
      <c r="G65" s="6">
        <v>11.87098352191013</v>
      </c>
      <c r="H65" s="6">
        <v>1311.8619215899989</v>
      </c>
      <c r="I65" s="6">
        <v>135.68259207326312</v>
      </c>
      <c r="J65" s="11">
        <f>SUM(C65:I65)</f>
        <v>3284.6452942745686</v>
      </c>
    </row>
    <row r="66" spans="1:22" s="3" customFormat="1" x14ac:dyDescent="0.2">
      <c r="A66" s="1"/>
      <c r="B66" s="5">
        <v>2009</v>
      </c>
      <c r="C66" s="6">
        <v>474.02593533170841</v>
      </c>
      <c r="D66" s="6">
        <v>1045.8888325383382</v>
      </c>
      <c r="E66" s="6">
        <v>110.33242385579922</v>
      </c>
      <c r="F66" s="6">
        <v>72.10722998166851</v>
      </c>
      <c r="G66" s="6">
        <v>10.21739617553429</v>
      </c>
      <c r="H66" s="6">
        <v>1752.9143934803981</v>
      </c>
      <c r="I66" s="6">
        <v>129.13489607383309</v>
      </c>
      <c r="J66" s="11">
        <f t="shared" ref="J66:J77" si="2">SUM(C66:I66)</f>
        <v>3594.62110743728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s="3" customFormat="1" x14ac:dyDescent="0.2">
      <c r="A67" s="1"/>
      <c r="B67" s="5">
        <v>2010</v>
      </c>
      <c r="C67" s="6">
        <v>363.46022086031485</v>
      </c>
      <c r="D67" s="6">
        <v>848.70483981272571</v>
      </c>
      <c r="E67" s="6">
        <v>91.197291226784898</v>
      </c>
      <c r="F67" s="6">
        <v>71.27736893443236</v>
      </c>
      <c r="G67" s="6">
        <v>5.5512457443820491</v>
      </c>
      <c r="H67" s="6">
        <v>1611.0295571095046</v>
      </c>
      <c r="I67" s="6">
        <v>125.71266174168017</v>
      </c>
      <c r="J67" s="11">
        <f t="shared" si="2"/>
        <v>3116.9331854298248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s="3" customFormat="1" x14ac:dyDescent="0.2">
      <c r="A68" s="1"/>
      <c r="B68" s="5">
        <v>2011</v>
      </c>
      <c r="C68" s="6">
        <v>375.8572125499843</v>
      </c>
      <c r="D68" s="6">
        <v>897.9903680063112</v>
      </c>
      <c r="E68" s="6">
        <v>92.21785163554209</v>
      </c>
      <c r="F68" s="6">
        <v>71.327230495488806</v>
      </c>
      <c r="G68" s="6">
        <v>9.6604405396421562</v>
      </c>
      <c r="H68" s="6">
        <v>1919.5632942241075</v>
      </c>
      <c r="I68" s="6">
        <v>103.17527402993414</v>
      </c>
      <c r="J68" s="11">
        <f t="shared" si="2"/>
        <v>3469.7916714810099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s="3" customFormat="1" x14ac:dyDescent="0.2">
      <c r="A69" s="1"/>
      <c r="B69" s="5">
        <v>2012</v>
      </c>
      <c r="C69" s="6">
        <v>410.01515651482526</v>
      </c>
      <c r="D69" s="6">
        <v>1028.7010826671774</v>
      </c>
      <c r="E69" s="6">
        <v>108.58144649939906</v>
      </c>
      <c r="F69" s="6">
        <v>74.570078081764976</v>
      </c>
      <c r="G69" s="6">
        <v>15.521304032188869</v>
      </c>
      <c r="H69" s="6">
        <v>1622.8806598771966</v>
      </c>
      <c r="I69" s="6">
        <v>100.09026193854454</v>
      </c>
      <c r="J69" s="11">
        <f t="shared" si="2"/>
        <v>3360.3599896110968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s="3" customFormat="1" x14ac:dyDescent="0.2">
      <c r="A70" s="1"/>
      <c r="B70" s="5">
        <v>2013</v>
      </c>
      <c r="C70" s="6">
        <v>331.41808883763736</v>
      </c>
      <c r="D70" s="6">
        <v>752.30516878359299</v>
      </c>
      <c r="E70" s="6">
        <v>51.250397331447495</v>
      </c>
      <c r="F70" s="6">
        <v>84.86112165203069</v>
      </c>
      <c r="G70" s="6">
        <v>7.567092643949203</v>
      </c>
      <c r="H70" s="6">
        <v>875.31841403686724</v>
      </c>
      <c r="I70" s="6">
        <v>98.172965261201398</v>
      </c>
      <c r="J70" s="11">
        <f t="shared" si="2"/>
        <v>2200.8932485467267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s="3" customFormat="1" x14ac:dyDescent="0.2">
      <c r="A71" s="1"/>
      <c r="B71" s="5">
        <v>2014</v>
      </c>
      <c r="C71" s="6">
        <v>333.8041522189277</v>
      </c>
      <c r="D71" s="6">
        <v>692.63342104214553</v>
      </c>
      <c r="E71" s="6">
        <v>100.47088091389671</v>
      </c>
      <c r="F71" s="6">
        <v>85.668217145655049</v>
      </c>
      <c r="G71" s="6">
        <v>8.5970537008886705</v>
      </c>
      <c r="H71" s="6">
        <v>927.66994160120566</v>
      </c>
      <c r="I71" s="6">
        <v>93.986487512107033</v>
      </c>
      <c r="J71" s="11">
        <f t="shared" si="2"/>
        <v>2242.8301541348264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s="3" customFormat="1" x14ac:dyDescent="0.2">
      <c r="A72" s="1"/>
      <c r="B72" s="5">
        <v>2015</v>
      </c>
      <c r="C72" s="6">
        <v>379.20926182614818</v>
      </c>
      <c r="D72" s="6">
        <v>861.51876946646905</v>
      </c>
      <c r="E72" s="6">
        <v>104.74214624902525</v>
      </c>
      <c r="F72" s="6">
        <v>86.949943280594425</v>
      </c>
      <c r="G72" s="6">
        <v>8.4396029680849232</v>
      </c>
      <c r="H72" s="6">
        <v>981.58014537830945</v>
      </c>
      <c r="I72" s="6">
        <v>88.97078829246513</v>
      </c>
      <c r="J72" s="11">
        <f t="shared" si="2"/>
        <v>2511.410657461096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s="3" customFormat="1" x14ac:dyDescent="0.2">
      <c r="A73" s="1"/>
      <c r="B73" s="5">
        <v>2016</v>
      </c>
      <c r="C73" s="6">
        <v>313.06920533767243</v>
      </c>
      <c r="D73" s="6">
        <v>740.92157426639585</v>
      </c>
      <c r="E73" s="6">
        <v>101.85950525784627</v>
      </c>
      <c r="F73" s="6">
        <v>90.868499416277317</v>
      </c>
      <c r="G73" s="6">
        <v>6.015407815911872</v>
      </c>
      <c r="H73" s="6">
        <v>1009.4615487772929</v>
      </c>
      <c r="I73" s="6">
        <v>86.460964445430406</v>
      </c>
      <c r="J73" s="11">
        <f t="shared" si="2"/>
        <v>2348.6567053168269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s="3" customFormat="1" x14ac:dyDescent="0.2">
      <c r="A74" s="1"/>
      <c r="B74" s="5">
        <v>2017</v>
      </c>
      <c r="C74" s="6">
        <v>379.55991945856238</v>
      </c>
      <c r="D74" s="6">
        <v>884.60919712427437</v>
      </c>
      <c r="E74" s="6">
        <v>112.27471168573018</v>
      </c>
      <c r="F74" s="6">
        <v>91.106489206489996</v>
      </c>
      <c r="G74" s="6">
        <v>7.9676844208355107</v>
      </c>
      <c r="H74" s="6">
        <v>1046.7504714258632</v>
      </c>
      <c r="I74" s="6">
        <v>83.768413009217952</v>
      </c>
      <c r="J74" s="11">
        <f t="shared" si="2"/>
        <v>2606.0368863309736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s="3" customFormat="1" x14ac:dyDescent="0.2">
      <c r="A75" s="1"/>
      <c r="B75" s="5">
        <v>2018</v>
      </c>
      <c r="C75" s="6">
        <v>359.34204963388413</v>
      </c>
      <c r="D75" s="6">
        <v>750.49262074836236</v>
      </c>
      <c r="E75" s="6">
        <v>106.07567412719601</v>
      </c>
      <c r="F75" s="6">
        <v>86.346769936646638</v>
      </c>
      <c r="G75" s="6">
        <v>6.3941438382320293</v>
      </c>
      <c r="H75" s="6">
        <v>1082.3221062227087</v>
      </c>
      <c r="I75" s="6">
        <v>78.785402559033784</v>
      </c>
      <c r="J75" s="11">
        <f t="shared" si="2"/>
        <v>2469.7587670660637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s="3" customFormat="1" x14ac:dyDescent="0.2">
      <c r="A76" s="1"/>
      <c r="B76" s="5">
        <v>2019</v>
      </c>
      <c r="C76" s="6">
        <v>298.34989649154159</v>
      </c>
      <c r="D76" s="6">
        <v>625.14668056688038</v>
      </c>
      <c r="E76" s="6">
        <v>106.16633773104613</v>
      </c>
      <c r="F76" s="6">
        <v>95.152138402524216</v>
      </c>
      <c r="G76" s="6">
        <v>8.9509999943027587</v>
      </c>
      <c r="H76" s="6">
        <v>1081.6128444103279</v>
      </c>
      <c r="I76" s="6">
        <v>86.321924555352098</v>
      </c>
      <c r="J76" s="11">
        <f t="shared" si="2"/>
        <v>2301.7008221519745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s="3" customFormat="1" x14ac:dyDescent="0.2">
      <c r="A77" s="1"/>
      <c r="B77" s="27">
        <v>2020</v>
      </c>
      <c r="C77" s="28">
        <v>264.798362852087</v>
      </c>
      <c r="D77" s="28">
        <v>438.83833434700813</v>
      </c>
      <c r="E77" s="28">
        <v>87.144143215310081</v>
      </c>
      <c r="F77" s="28">
        <v>74.570061492757034</v>
      </c>
      <c r="G77" s="28">
        <v>13.253379286600314</v>
      </c>
      <c r="H77" s="28">
        <v>809.61012801065567</v>
      </c>
      <c r="I77" s="28">
        <v>79.347226474203197</v>
      </c>
      <c r="J77" s="30">
        <f t="shared" si="2"/>
        <v>1767.5616356786213</v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s="3" customFormat="1" x14ac:dyDescent="0.2">
      <c r="A78" s="1"/>
      <c r="B78" s="19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s="8" customFormat="1" x14ac:dyDescent="0.2">
      <c r="A79" s="8" t="s">
        <v>36</v>
      </c>
      <c r="B79" s="2" t="s">
        <v>7</v>
      </c>
      <c r="C79" s="2" t="s">
        <v>37</v>
      </c>
      <c r="H79" s="9"/>
    </row>
    <row r="80" spans="1:22" ht="13.5" x14ac:dyDescent="0.25">
      <c r="B80" s="4" t="s">
        <v>8</v>
      </c>
      <c r="C80" s="4" t="s">
        <v>46</v>
      </c>
    </row>
    <row r="81" spans="1:22" x14ac:dyDescent="0.2">
      <c r="B81" s="4"/>
      <c r="C81" s="1"/>
      <c r="D81" s="4"/>
    </row>
    <row r="82" spans="1:22" ht="35.450000000000003" customHeight="1" x14ac:dyDescent="0.2">
      <c r="B82" s="17" t="s">
        <v>6</v>
      </c>
      <c r="C82" s="18" t="s">
        <v>10</v>
      </c>
      <c r="D82" s="18" t="s">
        <v>1</v>
      </c>
      <c r="E82" s="18" t="s">
        <v>0</v>
      </c>
      <c r="F82" s="18" t="s">
        <v>9</v>
      </c>
      <c r="G82" s="18" t="s">
        <v>11</v>
      </c>
      <c r="H82" s="18" t="s">
        <v>38</v>
      </c>
      <c r="I82" s="18" t="s">
        <v>39</v>
      </c>
      <c r="J82" s="18" t="s">
        <v>40</v>
      </c>
      <c r="K82" s="20" t="s">
        <v>12</v>
      </c>
    </row>
    <row r="83" spans="1:22" x14ac:dyDescent="0.2">
      <c r="B83" s="5">
        <v>2008</v>
      </c>
      <c r="C83" s="6">
        <v>1424.1813245502001</v>
      </c>
      <c r="D83" s="6">
        <v>251.69691687432245</v>
      </c>
      <c r="E83" s="6">
        <v>312.29526007504791</v>
      </c>
      <c r="F83" s="6">
        <v>813.03005319597207</v>
      </c>
      <c r="G83" s="6">
        <v>147.73831662888384</v>
      </c>
      <c r="H83" s="6">
        <v>135.87475002626715</v>
      </c>
      <c r="I83" s="6">
        <v>64.146080850612293</v>
      </c>
      <c r="J83" s="6">
        <v>135.68259207326312</v>
      </c>
      <c r="K83" s="11">
        <f>SUM(C83:J83)</f>
        <v>3284.6452942745686</v>
      </c>
    </row>
    <row r="84" spans="1:22" s="3" customFormat="1" x14ac:dyDescent="0.2">
      <c r="A84" s="1"/>
      <c r="B84" s="5">
        <v>2009</v>
      </c>
      <c r="C84" s="6">
        <v>1391.5918866343998</v>
      </c>
      <c r="D84" s="6">
        <v>233.81041309118893</v>
      </c>
      <c r="E84" s="6">
        <v>351.55431158621178</v>
      </c>
      <c r="F84" s="6">
        <v>1220.551883571572</v>
      </c>
      <c r="G84" s="6">
        <v>139.83847863349249</v>
      </c>
      <c r="H84" s="6">
        <v>56.032007864912842</v>
      </c>
      <c r="I84" s="6">
        <v>72.10722998166851</v>
      </c>
      <c r="J84" s="6">
        <v>129.13489607383309</v>
      </c>
      <c r="K84" s="11">
        <f t="shared" ref="K84:K95" si="3">SUM(C84:J84)</f>
        <v>3594.6211074372795</v>
      </c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s="3" customFormat="1" x14ac:dyDescent="0.2">
      <c r="A85" s="1"/>
      <c r="B85" s="5">
        <v>2010</v>
      </c>
      <c r="C85" s="6">
        <v>963.88926085900005</v>
      </c>
      <c r="D85" s="6">
        <v>259.77798451547767</v>
      </c>
      <c r="E85" s="6">
        <v>351.55776224208188</v>
      </c>
      <c r="F85" s="6">
        <v>1090.6545194570097</v>
      </c>
      <c r="G85" s="6">
        <v>145.92462090589441</v>
      </c>
      <c r="H85" s="6">
        <v>108.13900677424905</v>
      </c>
      <c r="I85" s="6">
        <v>71.27736893443236</v>
      </c>
      <c r="J85" s="6">
        <v>125.71266174168017</v>
      </c>
      <c r="K85" s="11">
        <f t="shared" si="3"/>
        <v>3116.9331854298248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s="3" customFormat="1" x14ac:dyDescent="0.2">
      <c r="A86" s="1"/>
      <c r="B86" s="5">
        <v>2011</v>
      </c>
      <c r="C86" s="6">
        <v>1083.6837962974998</v>
      </c>
      <c r="D86" s="6">
        <v>233.42641014504818</v>
      </c>
      <c r="E86" s="6">
        <v>488.67126861839017</v>
      </c>
      <c r="F86" s="6">
        <v>1250.6464215844205</v>
      </c>
      <c r="G86" s="6">
        <v>148.65952428327461</v>
      </c>
      <c r="H86" s="6">
        <v>90.201746026953842</v>
      </c>
      <c r="I86" s="6">
        <v>71.327230495488806</v>
      </c>
      <c r="J86" s="6">
        <v>103.17527402993414</v>
      </c>
      <c r="K86" s="11">
        <f t="shared" si="3"/>
        <v>3469.7916714810099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s="3" customFormat="1" x14ac:dyDescent="0.2">
      <c r="A87" s="1"/>
      <c r="B87" s="5">
        <v>2012</v>
      </c>
      <c r="C87" s="6">
        <v>1257.4729438979998</v>
      </c>
      <c r="D87" s="6">
        <v>269.84845038596711</v>
      </c>
      <c r="E87" s="6">
        <v>394.32148151186425</v>
      </c>
      <c r="F87" s="6">
        <v>1037.6732636803245</v>
      </c>
      <c r="G87" s="6">
        <v>150.79894769611008</v>
      </c>
      <c r="H87" s="6">
        <v>75.584562418521642</v>
      </c>
      <c r="I87" s="6">
        <v>74.570078081764976</v>
      </c>
      <c r="J87" s="6">
        <v>100.09026193854454</v>
      </c>
      <c r="K87" s="11">
        <f t="shared" si="3"/>
        <v>3360.3599896110973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s="3" customFormat="1" x14ac:dyDescent="0.2">
      <c r="A88" s="1"/>
      <c r="B88" s="5">
        <v>2013</v>
      </c>
      <c r="C88" s="6">
        <v>941.49734787289992</v>
      </c>
      <c r="D88" s="6">
        <v>219.53399879549664</v>
      </c>
      <c r="E88" s="6">
        <v>179.74712948876146</v>
      </c>
      <c r="F88" s="6">
        <v>495.54910001568749</v>
      </c>
      <c r="G88" s="6">
        <v>152.18736882109923</v>
      </c>
      <c r="H88" s="6">
        <v>29.344216639549447</v>
      </c>
      <c r="I88" s="6">
        <v>84.86112165203069</v>
      </c>
      <c r="J88" s="6">
        <v>98.172965261201398</v>
      </c>
      <c r="K88" s="11">
        <f t="shared" si="3"/>
        <v>2200.8932485467258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s="3" customFormat="1" x14ac:dyDescent="0.2">
      <c r="A89" s="1"/>
      <c r="B89" s="5">
        <v>2014</v>
      </c>
      <c r="C89" s="6">
        <v>885.09723051679998</v>
      </c>
      <c r="D89" s="6">
        <v>276.43302770882622</v>
      </c>
      <c r="E89" s="6">
        <v>184.58984366788258</v>
      </c>
      <c r="F89" s="6">
        <v>524.18341961595388</v>
      </c>
      <c r="G89" s="6">
        <v>164.71122973700543</v>
      </c>
      <c r="H89" s="6">
        <v>28.16069823059615</v>
      </c>
      <c r="I89" s="6">
        <v>85.668217145655049</v>
      </c>
      <c r="J89" s="6">
        <v>93.986487512107033</v>
      </c>
      <c r="K89" s="11">
        <f t="shared" si="3"/>
        <v>2242.8301541348264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s="3" customFormat="1" x14ac:dyDescent="0.2">
      <c r="A90" s="1"/>
      <c r="B90" s="5">
        <v>2015</v>
      </c>
      <c r="C90" s="6">
        <v>1131.2335457098</v>
      </c>
      <c r="D90" s="6">
        <v>259.65690179971256</v>
      </c>
      <c r="E90" s="6">
        <v>182.11011512206161</v>
      </c>
      <c r="F90" s="6">
        <v>556.09912174973897</v>
      </c>
      <c r="G90" s="6">
        <v>176.92176843527039</v>
      </c>
      <c r="H90" s="6">
        <v>29.468473071453271</v>
      </c>
      <c r="I90" s="6">
        <v>86.949943280594425</v>
      </c>
      <c r="J90" s="6">
        <v>88.97078829246513</v>
      </c>
      <c r="K90" s="11">
        <f t="shared" si="3"/>
        <v>2511.410657461096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s="3" customFormat="1" x14ac:dyDescent="0.2">
      <c r="A91" s="1"/>
      <c r="B91" s="5">
        <v>2016</v>
      </c>
      <c r="C91" s="6">
        <v>936.28424289119982</v>
      </c>
      <c r="D91" s="6">
        <v>252.91337299311556</v>
      </c>
      <c r="E91" s="6">
        <v>194.98430146475499</v>
      </c>
      <c r="F91" s="6">
        <v>579.03876718831543</v>
      </c>
      <c r="G91" s="6">
        <v>181.89138491386564</v>
      </c>
      <c r="H91" s="6">
        <v>26.215172003867966</v>
      </c>
      <c r="I91" s="6">
        <v>90.868499416277317</v>
      </c>
      <c r="J91" s="6">
        <v>86.460964445430406</v>
      </c>
      <c r="K91" s="11">
        <f t="shared" si="3"/>
        <v>2348.6567053168269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s="3" customFormat="1" x14ac:dyDescent="0.2">
      <c r="A92" s="1"/>
      <c r="B92" s="5">
        <v>2017</v>
      </c>
      <c r="C92" s="6">
        <v>1169.8403738616</v>
      </c>
      <c r="D92" s="6">
        <v>272.05868648682952</v>
      </c>
      <c r="E92" s="6">
        <v>181.28757468507425</v>
      </c>
      <c r="F92" s="6">
        <v>568.55606492966513</v>
      </c>
      <c r="G92" s="6">
        <v>216.42911515900795</v>
      </c>
      <c r="H92" s="6">
        <v>22.990168993088641</v>
      </c>
      <c r="I92" s="6">
        <v>91.106489206489996</v>
      </c>
      <c r="J92" s="6">
        <v>83.768413009217952</v>
      </c>
      <c r="K92" s="11">
        <f t="shared" si="3"/>
        <v>2606.0368863309732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s="3" customFormat="1" x14ac:dyDescent="0.2">
      <c r="A93" s="1"/>
      <c r="B93" s="5">
        <v>2018</v>
      </c>
      <c r="C93" s="6">
        <v>982.6801761480001</v>
      </c>
      <c r="D93" s="6">
        <v>285.75761738995243</v>
      </c>
      <c r="E93" s="6">
        <v>180.92302511939138</v>
      </c>
      <c r="F93" s="6">
        <v>594.9108487378129</v>
      </c>
      <c r="G93" s="6">
        <v>233.87312557808639</v>
      </c>
      <c r="H93" s="6">
        <v>26.481801597139857</v>
      </c>
      <c r="I93" s="6">
        <v>86.346769936646638</v>
      </c>
      <c r="J93" s="6">
        <v>78.785402559033784</v>
      </c>
      <c r="K93" s="11">
        <f t="shared" si="3"/>
        <v>2469.7587670660632</v>
      </c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x14ac:dyDescent="0.2">
      <c r="B94" s="5">
        <v>2019</v>
      </c>
      <c r="C94" s="6">
        <v>786.09449087664007</v>
      </c>
      <c r="D94" s="6">
        <v>283.78511021373794</v>
      </c>
      <c r="E94" s="6">
        <v>188.47668967563689</v>
      </c>
      <c r="F94" s="6">
        <v>605.97749709388472</v>
      </c>
      <c r="G94" s="6">
        <v>231.924870907344</v>
      </c>
      <c r="H94" s="6">
        <v>23.968100426855294</v>
      </c>
      <c r="I94" s="6">
        <v>95.152138402524216</v>
      </c>
      <c r="J94" s="6">
        <v>86.321924555352098</v>
      </c>
      <c r="K94" s="11">
        <f t="shared" si="3"/>
        <v>2301.7008221519754</v>
      </c>
    </row>
    <row r="95" spans="1:22" x14ac:dyDescent="0.2">
      <c r="B95" s="27">
        <v>2020</v>
      </c>
      <c r="C95" s="28">
        <v>549.82904587519999</v>
      </c>
      <c r="D95" s="28">
        <v>269.06862220961671</v>
      </c>
      <c r="E95" s="28">
        <v>152.37864511839939</v>
      </c>
      <c r="F95" s="28">
        <v>525.95651716134205</v>
      </c>
      <c r="G95" s="28">
        <v>89.322775913951986</v>
      </c>
      <c r="H95" s="28">
        <v>27.088741433150929</v>
      </c>
      <c r="I95" s="28">
        <v>74.570061492757034</v>
      </c>
      <c r="J95" s="28">
        <v>79.347226474203197</v>
      </c>
      <c r="K95" s="30">
        <f t="shared" si="3"/>
        <v>1767.5616356786213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GEE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Vasco Abreu - PC</dc:creator>
  <cp:lastModifiedBy>Rui Dinis</cp:lastModifiedBy>
  <dcterms:created xsi:type="dcterms:W3CDTF">2019-08-07T16:10:07Z</dcterms:created>
  <dcterms:modified xsi:type="dcterms:W3CDTF">2023-02-02T17:38:08Z</dcterms:modified>
</cp:coreProperties>
</file>