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lisboaenova-my.sharepoint.com/personal/admin_lisboaenova_org/Documents/Public/OBSERVATORIOS LISBOA/02_PUBLICO/2023.01 ATUALIZAÇÃO/DADOS ENER-GEE-RU/"/>
    </mc:Choice>
  </mc:AlternateContent>
  <xr:revisionPtr revIDLastSave="5" documentId="13_ncr:1_{4C338507-8812-40CB-860C-8A77B53A37E4}" xr6:coauthVersionLast="47" xr6:coauthVersionMax="47" xr10:uidLastSave="{F3182E91-CED3-4E89-8C82-CCD362AE2404}"/>
  <workbookProtection workbookAlgorithmName="SHA-512" workbookHashValue="GLYYwK3SdinaeJ4gFwjdSKjYa5h5JiI269wvwYsGe7ccFZXCCJMgMHVOEWCxcmL1C/sL7l3DYEqZ/6kaypVcoQ==" workbookSaltValue="1MCCqsn3zC2uF/gahaFiqw==" workbookSpinCount="100000" lockStructure="1"/>
  <bookViews>
    <workbookView xWindow="-120" yWindow="-120" windowWidth="29040" windowHeight="15840" xr2:uid="{00000000-000D-0000-FFFF-FFFF00000000}"/>
  </bookViews>
  <sheets>
    <sheet name="AGUA" sheetId="2" r:id="rId1"/>
  </sheets>
  <calcPr calcId="191029" iterate="1" iterateCount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2" i="2" l="1"/>
  <c r="P76" i="2"/>
  <c r="P77" i="2"/>
  <c r="P78" i="2"/>
  <c r="P79" i="2"/>
  <c r="P80" i="2"/>
  <c r="P81" i="2"/>
  <c r="P75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L76" i="2"/>
  <c r="L77" i="2"/>
  <c r="L78" i="2"/>
  <c r="L79" i="2"/>
  <c r="L80" i="2"/>
  <c r="L81" i="2"/>
  <c r="L75" i="2"/>
  <c r="K76" i="2"/>
  <c r="K77" i="2"/>
  <c r="K78" i="2"/>
  <c r="K79" i="2"/>
  <c r="K80" i="2"/>
  <c r="K81" i="2"/>
  <c r="K75" i="2"/>
  <c r="K82" i="2" l="1"/>
  <c r="L82" i="2"/>
  <c r="O82" i="2"/>
  <c r="N82" i="2"/>
  <c r="M82" i="2"/>
</calcChain>
</file>

<file path=xl/sharedStrings.xml><?xml version="1.0" encoding="utf-8"?>
<sst xmlns="http://schemas.openxmlformats.org/spreadsheetml/2006/main" count="167" uniqueCount="68">
  <si>
    <t>Ano</t>
  </si>
  <si>
    <t>Outros</t>
  </si>
  <si>
    <t>Designação:</t>
  </si>
  <si>
    <t>Unidade:</t>
  </si>
  <si>
    <t>Total</t>
  </si>
  <si>
    <t>1.</t>
  </si>
  <si>
    <t>2.</t>
  </si>
  <si>
    <t>Per capita</t>
  </si>
  <si>
    <t>3.</t>
  </si>
  <si>
    <t>4.</t>
  </si>
  <si>
    <t>Residencial</t>
  </si>
  <si>
    <t>www.observatorios-lisboa.pt</t>
  </si>
  <si>
    <t>Fontes: CML  / DGEG / APA / EPAL / AdTA / Valorsul</t>
  </si>
  <si>
    <t>Análise: Lisboa E-Nova</t>
  </si>
  <si>
    <t>Consumo de água na cidade de Lisboa</t>
  </si>
  <si>
    <t>Consumo de água por fonte</t>
  </si>
  <si>
    <r>
      <t>10</t>
    </r>
    <r>
      <rPr>
        <vertAlign val="superscript"/>
        <sz val="9"/>
        <color theme="1" tint="0.249977111117893"/>
        <rFont val="Arial Nova"/>
        <family val="2"/>
      </rPr>
      <t>3</t>
    </r>
    <r>
      <rPr>
        <sz val="9"/>
        <color theme="1" tint="0.249977111117893"/>
        <rFont val="Arial Nova"/>
        <family val="2"/>
      </rPr>
      <t xml:space="preserve"> m</t>
    </r>
    <r>
      <rPr>
        <vertAlign val="superscript"/>
        <sz val="9"/>
        <color theme="1" tint="0.249977111117893"/>
        <rFont val="Arial Nova"/>
        <family val="2"/>
      </rPr>
      <t>3</t>
    </r>
  </si>
  <si>
    <t>Água Potável</t>
  </si>
  <si>
    <t>Água para Reutilização</t>
  </si>
  <si>
    <t>Água Subterrânea</t>
  </si>
  <si>
    <t>Água de Nascente</t>
  </si>
  <si>
    <t>Capitação média diária de água</t>
  </si>
  <si>
    <t>Litros/dia per capita</t>
  </si>
  <si>
    <t>Água consumida, total e per capita</t>
  </si>
  <si>
    <t>Usos</t>
  </si>
  <si>
    <t>Não residencial</t>
  </si>
  <si>
    <t>Espaços verdes</t>
  </si>
  <si>
    <t>Higiene Urbana</t>
  </si>
  <si>
    <t>Consumo por fonte de água e por consumidor final</t>
  </si>
  <si>
    <t>5.</t>
  </si>
  <si>
    <t>Consumo de água potável por consumidor</t>
  </si>
  <si>
    <t>Comércio e Indústria</t>
  </si>
  <si>
    <t>Instituições Privadas de Interesse Público</t>
  </si>
  <si>
    <t>Estado</t>
  </si>
  <si>
    <t>Municipais</t>
  </si>
  <si>
    <t>Perdas económicas</t>
  </si>
  <si>
    <t>6.</t>
  </si>
  <si>
    <t>Volume de água consumida em Lisboa por Freguesia e por Consumidores mais relevantes</t>
  </si>
  <si>
    <t>%</t>
  </si>
  <si>
    <r>
      <t>Total: 10</t>
    </r>
    <r>
      <rPr>
        <vertAlign val="superscript"/>
        <sz val="9"/>
        <color theme="1" tint="0.249977111117893"/>
        <rFont val="Arial Nova"/>
        <family val="2"/>
      </rPr>
      <t>3</t>
    </r>
    <r>
      <rPr>
        <sz val="9"/>
        <color theme="1" tint="0.249977111117893"/>
        <rFont val="Arial Nova"/>
        <family val="2"/>
      </rPr>
      <t xml:space="preserve"> m</t>
    </r>
    <r>
      <rPr>
        <vertAlign val="superscript"/>
        <sz val="9"/>
        <color theme="1" tint="0.249977111117893"/>
        <rFont val="Arial Nova"/>
        <family val="2"/>
      </rPr>
      <t>3</t>
    </r>
    <r>
      <rPr>
        <sz val="9"/>
        <color theme="1" tint="0.249977111117893"/>
        <rFont val="Arial Nova"/>
        <family val="2"/>
      </rPr>
      <t xml:space="preserve"> / Per capita: m</t>
    </r>
    <r>
      <rPr>
        <vertAlign val="superscript"/>
        <sz val="9"/>
        <color theme="1" tint="0.249977111117893"/>
        <rFont val="Arial Nova"/>
        <family val="2"/>
      </rPr>
      <t>3</t>
    </r>
  </si>
  <si>
    <t>NOTA:</t>
  </si>
  <si>
    <t>Este consumo não inclui as perdas económicas (aparentes), que representam consumos não autorizados e perdas por erro de medição</t>
  </si>
  <si>
    <t>Freguesia</t>
  </si>
  <si>
    <t>Ajuda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</si>
  <si>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</si>
  <si>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</si>
  <si>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</si>
  <si>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</si>
  <si>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</si>
  <si>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</si>
  <si>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</si>
  <si>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</si>
  <si>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</si>
  <si>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</si>
  <si>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</si>
  <si>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</si>
  <si>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</si>
  <si>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</si>
  <si>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</si>
  <si>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</si>
  <si>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</si>
  <si>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</si>
  <si>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</si>
  <si>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</si>
  <si>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</si>
  <si>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</si>
  <si>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>São Vicente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</si>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</sst>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9"/>
      <color theme="0" tint="-0.34998626667073579"/>
      <name val="Arial Nova"/>
      <family val="2"/>
    </font>
    <font>
      <sz val="9"/>
      <color rgb="FFFF0000"/>
      <name val="Arial Nova"/>
      <family val="2"/>
    </font>
    <font>
      <sz val="9"/>
      <color theme="0" tint="-0.249977111117893"/>
      <name val="Arial Nova"/>
      <family val="2"/>
    </font>
    <font>
      <sz val="9"/>
      <color rgb="FF74BA9C"/>
      <name val="Arial Nova"/>
      <family val="2"/>
    </font>
    <font>
      <b/>
      <sz val="9"/>
      <color rgb="FF74BA9C"/>
      <name val="Arial Nova"/>
      <family val="2"/>
    </font>
    <font>
      <b/>
      <sz val="9"/>
      <color theme="1"/>
      <name val="Arial Nova"/>
      <family val="2"/>
    </font>
    <font>
      <sz val="9"/>
      <color theme="1" tint="0.249977111117893"/>
      <name val="Arial Nova"/>
      <family val="2"/>
    </font>
    <font>
      <b/>
      <sz val="9"/>
      <color theme="1" tint="0.249977111117893"/>
      <name val="Arial Nova"/>
      <family val="2"/>
    </font>
    <font>
      <b/>
      <sz val="9"/>
      <color theme="0" tint="-0.249977111117893"/>
      <name val="Arial Nova"/>
      <family val="2"/>
    </font>
    <font>
      <i/>
      <sz val="9"/>
      <color theme="1" tint="0.249977111117893"/>
      <name val="Arial Nova"/>
      <family val="2"/>
    </font>
    <font>
      <b/>
      <i/>
      <sz val="9"/>
      <color theme="1" tint="0.249977111117893"/>
      <name val="Arial Nova"/>
      <family val="2"/>
    </font>
    <font>
      <sz val="9"/>
      <color theme="1"/>
      <name val="Arial Nova"/>
      <family val="2"/>
    </font>
    <font>
      <sz val="8"/>
      <color theme="1"/>
      <name val="Arial Nova"/>
      <family val="2"/>
    </font>
    <font>
      <sz val="8"/>
      <color theme="0" tint="-0.499984740745262"/>
      <name val="Arial Nova"/>
      <family val="2"/>
    </font>
    <font>
      <sz val="11"/>
      <color theme="1"/>
      <name val="Calibri"/>
      <family val="2"/>
      <scheme val="minor"/>
    </font>
    <font>
      <vertAlign val="superscript"/>
      <sz val="9"/>
      <color theme="1" tint="0.249977111117893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8">
    <xf numFmtId="0" fontId="0" fillId="0" borderId="0" xfId="0"/>
    <xf numFmtId="0" fontId="1" fillId="4" borderId="0" xfId="0" applyFont="1" applyFill="1"/>
    <xf numFmtId="0" fontId="1" fillId="4" borderId="12" xfId="0" applyFont="1" applyFill="1" applyBorder="1"/>
    <xf numFmtId="0" fontId="2" fillId="4" borderId="0" xfId="0" applyFont="1" applyFill="1"/>
    <xf numFmtId="0" fontId="3" fillId="4" borderId="0" xfId="0" applyFont="1" applyFill="1"/>
    <xf numFmtId="0" fontId="4" fillId="4" borderId="12" xfId="0" applyFont="1" applyFill="1" applyBorder="1"/>
    <xf numFmtId="0" fontId="5" fillId="4" borderId="12" xfId="0" applyFont="1" applyFill="1" applyBorder="1"/>
    <xf numFmtId="0" fontId="3" fillId="4" borderId="12" xfId="0" applyFont="1" applyFill="1" applyBorder="1"/>
    <xf numFmtId="3" fontId="7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left"/>
    </xf>
    <xf numFmtId="3" fontId="12" fillId="2" borderId="5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12" fillId="2" borderId="7" xfId="0" applyFont="1" applyFill="1" applyBorder="1" applyAlignment="1">
      <alignment horizontal="left"/>
    </xf>
    <xf numFmtId="3" fontId="12" fillId="2" borderId="0" xfId="0" applyNumberFormat="1" applyFont="1" applyFill="1" applyAlignment="1">
      <alignment horizontal="left"/>
    </xf>
    <xf numFmtId="3" fontId="12" fillId="2" borderId="8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horizontal="left"/>
    </xf>
    <xf numFmtId="3" fontId="12" fillId="2" borderId="10" xfId="0" applyNumberFormat="1" applyFont="1" applyFill="1" applyBorder="1" applyAlignment="1">
      <alignment horizontal="left"/>
    </xf>
    <xf numFmtId="3" fontId="12" fillId="2" borderId="10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3" fontId="8" fillId="3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left"/>
    </xf>
    <xf numFmtId="3" fontId="7" fillId="2" borderId="3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5" borderId="1" xfId="0" applyFont="1" applyFill="1" applyBorder="1" applyAlignment="1">
      <alignment horizontal="left"/>
    </xf>
    <xf numFmtId="3" fontId="7" fillId="5" borderId="2" xfId="0" applyNumberFormat="1" applyFont="1" applyFill="1" applyBorder="1" applyAlignment="1">
      <alignment horizontal="right"/>
    </xf>
    <xf numFmtId="0" fontId="12" fillId="5" borderId="4" xfId="0" applyFont="1" applyFill="1" applyBorder="1" applyAlignment="1">
      <alignment horizontal="left"/>
    </xf>
    <xf numFmtId="3" fontId="12" fillId="5" borderId="5" xfId="0" applyNumberFormat="1" applyFont="1" applyFill="1" applyBorder="1" applyAlignment="1">
      <alignment horizontal="left"/>
    </xf>
    <xf numFmtId="3" fontId="12" fillId="5" borderId="5" xfId="0" applyNumberFormat="1" applyFont="1" applyFill="1" applyBorder="1" applyAlignment="1">
      <alignment horizontal="right"/>
    </xf>
    <xf numFmtId="3" fontId="12" fillId="5" borderId="6" xfId="0" applyNumberFormat="1" applyFont="1" applyFill="1" applyBorder="1" applyAlignment="1">
      <alignment horizontal="right"/>
    </xf>
    <xf numFmtId="0" fontId="12" fillId="5" borderId="7" xfId="0" applyFont="1" applyFill="1" applyBorder="1" applyAlignment="1">
      <alignment horizontal="left"/>
    </xf>
    <xf numFmtId="3" fontId="12" fillId="5" borderId="0" xfId="0" applyNumberFormat="1" applyFont="1" applyFill="1" applyAlignment="1">
      <alignment horizontal="left"/>
    </xf>
    <xf numFmtId="3" fontId="12" fillId="5" borderId="0" xfId="0" applyNumberFormat="1" applyFont="1" applyFill="1" applyAlignment="1">
      <alignment horizontal="right"/>
    </xf>
    <xf numFmtId="3" fontId="12" fillId="5" borderId="8" xfId="0" applyNumberFormat="1" applyFont="1" applyFill="1" applyBorder="1" applyAlignment="1">
      <alignment horizontal="right"/>
    </xf>
    <xf numFmtId="0" fontId="12" fillId="5" borderId="9" xfId="0" applyFont="1" applyFill="1" applyBorder="1" applyAlignment="1">
      <alignment horizontal="left"/>
    </xf>
    <xf numFmtId="3" fontId="12" fillId="5" borderId="10" xfId="0" applyNumberFormat="1" applyFont="1" applyFill="1" applyBorder="1" applyAlignment="1">
      <alignment horizontal="left"/>
    </xf>
    <xf numFmtId="3" fontId="12" fillId="5" borderId="10" xfId="0" applyNumberFormat="1" applyFont="1" applyFill="1" applyBorder="1" applyAlignment="1">
      <alignment horizontal="right"/>
    </xf>
    <xf numFmtId="3" fontId="12" fillId="5" borderId="11" xfId="0" applyNumberFormat="1" applyFont="1" applyFill="1" applyBorder="1" applyAlignment="1">
      <alignment horizontal="right"/>
    </xf>
    <xf numFmtId="3" fontId="7" fillId="5" borderId="3" xfId="0" applyNumberFormat="1" applyFont="1" applyFill="1" applyBorder="1" applyAlignment="1">
      <alignment horizontal="right"/>
    </xf>
    <xf numFmtId="0" fontId="13" fillId="3" borderId="0" xfId="0" applyFont="1" applyFill="1" applyAlignment="1">
      <alignment vertical="center"/>
    </xf>
    <xf numFmtId="0" fontId="14" fillId="4" borderId="12" xfId="0" applyFont="1" applyFill="1" applyBorder="1" applyAlignment="1">
      <alignment horizontal="left" indent="1"/>
    </xf>
    <xf numFmtId="0" fontId="14" fillId="3" borderId="0" xfId="0" applyFont="1" applyFill="1" applyAlignment="1">
      <alignment horizontal="left" vertical="center" indent="1"/>
    </xf>
    <xf numFmtId="3" fontId="7" fillId="0" borderId="3" xfId="0" applyNumberFormat="1" applyFont="1" applyBorder="1" applyAlignment="1">
      <alignment horizontal="right"/>
    </xf>
    <xf numFmtId="3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right"/>
    </xf>
    <xf numFmtId="9" fontId="7" fillId="2" borderId="2" xfId="1" applyFont="1" applyFill="1" applyBorder="1" applyAlignment="1">
      <alignment horizontal="right"/>
    </xf>
    <xf numFmtId="9" fontId="7" fillId="2" borderId="3" xfId="1" applyFont="1" applyFill="1" applyBorder="1" applyAlignment="1">
      <alignment horizontal="right"/>
    </xf>
    <xf numFmtId="9" fontId="7" fillId="5" borderId="2" xfId="1" applyFont="1" applyFill="1" applyBorder="1" applyAlignment="1">
      <alignment horizontal="right"/>
    </xf>
    <xf numFmtId="9" fontId="7" fillId="5" borderId="3" xfId="1" applyFont="1" applyFill="1" applyBorder="1" applyAlignment="1">
      <alignment horizontal="right"/>
    </xf>
    <xf numFmtId="9" fontId="7" fillId="2" borderId="1" xfId="1" applyFont="1" applyFill="1" applyBorder="1" applyAlignment="1">
      <alignment horizontal="right"/>
    </xf>
    <xf numFmtId="9" fontId="7" fillId="5" borderId="1" xfId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1162049</xdr:colOff>
      <xdr:row>0</xdr:row>
      <xdr:rowOff>466725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FDE9E37F-1689-4D10-8B82-CA47DC3DAB40}"/>
            </a:ext>
          </a:extLst>
        </xdr:cNvPr>
        <xdr:cNvSpPr txBox="1"/>
      </xdr:nvSpPr>
      <xdr:spPr>
        <a:xfrm>
          <a:off x="3152775" y="0"/>
          <a:ext cx="7134224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800" b="1" i="0">
              <a:solidFill>
                <a:schemeClr val="bg1">
                  <a:lumMod val="50000"/>
                </a:schemeClr>
              </a:solidFill>
              <a:effectLst/>
              <a:latin typeface="Arial Nova" panose="020B0504020202020204" pitchFamily="34" charset="0"/>
              <a:ea typeface="+mn-ea"/>
              <a:cs typeface="+mn-cs"/>
            </a:rPr>
            <a:t>CONHECER PARA REDUZIR</a:t>
          </a:r>
        </a:p>
        <a:p>
          <a:r>
            <a:rPr lang="pt-PT" sz="800" b="0" i="0">
              <a:solidFill>
                <a:schemeClr val="bg1">
                  <a:lumMod val="50000"/>
                </a:schemeClr>
              </a:solidFill>
              <a:effectLst/>
              <a:latin typeface="Arial Nova" panose="020B0504020202020204" pitchFamily="34" charset="0"/>
              <a:ea typeface="+mn-ea"/>
              <a:cs typeface="+mn-cs"/>
            </a:rPr>
            <a:t>Os Observatórios de Lisboa são uma ferramenta de monitorização e comunicação de desempenho, disponibilizando dados quantificados sobre o consumo de </a:t>
          </a:r>
          <a:r>
            <a:rPr lang="pt-PT" sz="800" b="0" i="0" cap="all">
              <a:solidFill>
                <a:schemeClr val="bg1">
                  <a:lumMod val="50000"/>
                </a:schemeClr>
              </a:solidFill>
              <a:effectLst/>
              <a:latin typeface="Arial Nova" panose="020B0504020202020204" pitchFamily="34" charset="0"/>
              <a:ea typeface="+mn-ea"/>
              <a:cs typeface="+mn-cs"/>
            </a:rPr>
            <a:t>energia, emissões de gases com efeito de estufa (GEE), resíduos, água,</a:t>
          </a:r>
          <a:r>
            <a:rPr lang="pt-PT" sz="800" b="0" i="0" cap="all" baseline="0">
              <a:solidFill>
                <a:schemeClr val="bg1">
                  <a:lumMod val="50000"/>
                </a:schemeClr>
              </a:solidFill>
              <a:effectLst/>
              <a:latin typeface="Arial Nova" panose="020B0504020202020204" pitchFamily="34" charset="0"/>
              <a:ea typeface="+mn-ea"/>
              <a:cs typeface="+mn-cs"/>
            </a:rPr>
            <a:t> </a:t>
          </a:r>
          <a:r>
            <a:rPr lang="pt-PT" sz="800" b="0" i="0" cap="all">
              <a:solidFill>
                <a:schemeClr val="bg1">
                  <a:lumMod val="50000"/>
                </a:schemeClr>
              </a:solidFill>
              <a:effectLst/>
              <a:latin typeface="Arial Nova" panose="020B0504020202020204" pitchFamily="34" charset="0"/>
              <a:ea typeface="+mn-ea"/>
              <a:cs typeface="+mn-cs"/>
            </a:rPr>
            <a:t>águas residuais e Mobilidade</a:t>
          </a:r>
          <a:r>
            <a:rPr lang="pt-PT" sz="800" b="0" i="0">
              <a:solidFill>
                <a:schemeClr val="bg1">
                  <a:lumMod val="50000"/>
                </a:schemeClr>
              </a:solidFill>
              <a:effectLst/>
              <a:latin typeface="Arial Nova" panose="020B0504020202020204" pitchFamily="34" charset="0"/>
              <a:ea typeface="+mn-ea"/>
              <a:cs typeface="+mn-cs"/>
            </a:rPr>
            <a:t>.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1666875</xdr:colOff>
      <xdr:row>1</xdr:row>
      <xdr:rowOff>127441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CD27D5D-42F4-4077-917E-75032B438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666875" cy="622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C2030">
      <a:dk1>
        <a:sysClr val="windowText" lastClr="000000"/>
      </a:dk1>
      <a:lt1>
        <a:sysClr val="window" lastClr="FFFFFF"/>
      </a:lt1>
      <a:dk2>
        <a:srgbClr val="482828"/>
      </a:dk2>
      <a:lt2>
        <a:srgbClr val="98CB98"/>
      </a:lt2>
      <a:accent1>
        <a:srgbClr val="007394"/>
      </a:accent1>
      <a:accent2>
        <a:srgbClr val="00ABC7"/>
      </a:accent2>
      <a:accent3>
        <a:srgbClr val="00863D"/>
      </a:accent3>
      <a:accent4>
        <a:srgbClr val="FBEDD8"/>
      </a:accent4>
      <a:accent5>
        <a:srgbClr val="ED6D59"/>
      </a:accent5>
      <a:accent6>
        <a:srgbClr val="FABA60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5"/>
  <sheetViews>
    <sheetView tabSelected="1" workbookViewId="0">
      <pane ySplit="3" topLeftCell="A4" activePane="bottomLeft" state="frozen"/>
      <selection pane="bottomLeft" activeCell="C28" sqref="C28"/>
    </sheetView>
  </sheetViews>
  <sheetFormatPr defaultColWidth="8.85546875" defaultRowHeight="12" x14ac:dyDescent="0.2"/>
  <cols>
    <col min="1" max="1" width="2.5703125" style="8" bestFit="1" customWidth="1"/>
    <col min="2" max="2" width="25.140625" style="8" customWidth="1"/>
    <col min="3" max="3" width="19.5703125" style="10" customWidth="1"/>
    <col min="4" max="4" width="14.28515625" style="8" customWidth="1"/>
    <col min="5" max="5" width="14.85546875" style="8" customWidth="1"/>
    <col min="6" max="6" width="16.42578125" style="8" customWidth="1"/>
    <col min="7" max="7" width="14.85546875" style="8" customWidth="1"/>
    <col min="8" max="8" width="13.5703125" style="8" customWidth="1"/>
    <col min="9" max="9" width="15.5703125" style="8" customWidth="1"/>
    <col min="10" max="10" width="18" style="8" customWidth="1"/>
    <col min="11" max="11" width="15.5703125" style="8" customWidth="1"/>
    <col min="12" max="16" width="15.5703125" style="11" customWidth="1"/>
    <col min="17" max="17" width="8.140625" style="11" customWidth="1"/>
    <col min="18" max="21" width="5.5703125" style="11" customWidth="1"/>
    <col min="22" max="24" width="9.7109375" style="8" customWidth="1"/>
    <col min="25" max="16384" width="8.85546875" style="8"/>
  </cols>
  <sheetData>
    <row r="1" spans="1:7" s="3" customFormat="1" ht="39" customHeight="1" x14ac:dyDescent="0.2">
      <c r="D1" s="1"/>
      <c r="E1" s="1"/>
      <c r="F1" s="4"/>
      <c r="G1" s="4"/>
    </row>
    <row r="2" spans="1:7" s="5" customFormat="1" ht="12.75" thickBot="1" x14ac:dyDescent="0.25">
      <c r="B2" s="6"/>
      <c r="D2" s="55" t="s">
        <v>12</v>
      </c>
      <c r="E2" s="2"/>
      <c r="F2" s="7"/>
      <c r="G2" s="7"/>
    </row>
    <row r="3" spans="1:7" s="54" customFormat="1" ht="11.25" x14ac:dyDescent="0.25">
      <c r="B3" s="54" t="s">
        <v>11</v>
      </c>
      <c r="D3" s="56" t="s">
        <v>13</v>
      </c>
    </row>
    <row r="5" spans="1:7" x14ac:dyDescent="0.2">
      <c r="B5" s="9" t="s">
        <v>14</v>
      </c>
    </row>
    <row r="7" spans="1:7" x14ac:dyDescent="0.2">
      <c r="A7" s="34" t="s">
        <v>5</v>
      </c>
      <c r="B7" s="35" t="s">
        <v>2</v>
      </c>
      <c r="C7" s="35" t="s">
        <v>23</v>
      </c>
      <c r="D7" s="34"/>
      <c r="E7" s="34"/>
      <c r="F7" s="34"/>
      <c r="G7" s="34"/>
    </row>
    <row r="8" spans="1:7" ht="13.5" x14ac:dyDescent="0.2">
      <c r="A8" s="12"/>
      <c r="B8" s="13" t="s">
        <v>3</v>
      </c>
      <c r="C8" s="13" t="s">
        <v>39</v>
      </c>
    </row>
    <row r="9" spans="1:7" x14ac:dyDescent="0.2">
      <c r="A9" s="12"/>
      <c r="B9" s="13"/>
      <c r="C9" s="8"/>
    </row>
    <row r="10" spans="1:7" x14ac:dyDescent="0.2">
      <c r="A10" s="12"/>
      <c r="B10" s="13" t="s">
        <v>0</v>
      </c>
      <c r="C10" s="8" t="s">
        <v>4</v>
      </c>
      <c r="D10" s="8" t="s">
        <v>7</v>
      </c>
    </row>
    <row r="11" spans="1:7" x14ac:dyDescent="0.2">
      <c r="A11" s="12"/>
      <c r="B11" s="14">
        <v>2013</v>
      </c>
      <c r="C11" s="15">
        <v>56823.761999999995</v>
      </c>
      <c r="D11" s="36">
        <v>109.95309984520122</v>
      </c>
    </row>
    <row r="12" spans="1:7" x14ac:dyDescent="0.2">
      <c r="A12" s="12"/>
      <c r="B12" s="14">
        <v>2014</v>
      </c>
      <c r="C12" s="15">
        <v>56948.978999999999</v>
      </c>
      <c r="D12" s="36">
        <v>111.81550601595879</v>
      </c>
    </row>
    <row r="13" spans="1:7" x14ac:dyDescent="0.2">
      <c r="A13" s="12"/>
      <c r="B13" s="14">
        <v>2015</v>
      </c>
      <c r="C13" s="15">
        <v>58084.14</v>
      </c>
      <c r="D13" s="36">
        <v>115.13870965823605</v>
      </c>
    </row>
    <row r="14" spans="1:7" x14ac:dyDescent="0.2">
      <c r="A14" s="12"/>
      <c r="B14" s="14">
        <v>2016</v>
      </c>
      <c r="C14" s="15">
        <v>57554.419490000007</v>
      </c>
      <c r="D14" s="36">
        <v>113.97727261745392</v>
      </c>
    </row>
    <row r="15" spans="1:7" x14ac:dyDescent="0.2">
      <c r="A15" s="12"/>
      <c r="B15" s="14">
        <v>2017</v>
      </c>
      <c r="C15" s="15">
        <v>58884.080920115157</v>
      </c>
      <c r="D15" s="36">
        <v>116.35146638552021</v>
      </c>
    </row>
    <row r="16" spans="1:7" x14ac:dyDescent="0.2">
      <c r="A16" s="12"/>
      <c r="B16" s="14">
        <v>2018</v>
      </c>
      <c r="C16" s="15">
        <v>56395.822899016734</v>
      </c>
      <c r="D16" s="36">
        <v>111.18611825049631</v>
      </c>
    </row>
    <row r="17" spans="1:22" x14ac:dyDescent="0.2">
      <c r="A17" s="12"/>
      <c r="B17" s="14">
        <v>2019</v>
      </c>
      <c r="C17" s="15">
        <v>56333.420999999995</v>
      </c>
      <c r="D17" s="36">
        <v>110.56283131998075</v>
      </c>
    </row>
    <row r="18" spans="1:22" x14ac:dyDescent="0.2">
      <c r="A18" s="12"/>
      <c r="B18" s="39">
        <v>2020</v>
      </c>
      <c r="C18" s="40">
        <v>50740.678612433105</v>
      </c>
      <c r="D18" s="53">
        <v>99.566885157066139</v>
      </c>
    </row>
    <row r="19" spans="1:22" x14ac:dyDescent="0.2">
      <c r="A19" s="12"/>
      <c r="B19" s="13"/>
    </row>
    <row r="20" spans="1:22" s="12" customFormat="1" x14ac:dyDescent="0.2">
      <c r="A20" s="34" t="s">
        <v>6</v>
      </c>
      <c r="B20" s="35" t="s">
        <v>2</v>
      </c>
      <c r="C20" s="35" t="s">
        <v>15</v>
      </c>
      <c r="D20" s="34"/>
      <c r="E20" s="34"/>
      <c r="F20" s="34"/>
      <c r="G20" s="34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2" ht="13.5" x14ac:dyDescent="0.2">
      <c r="A21" s="12"/>
      <c r="B21" s="13" t="s">
        <v>3</v>
      </c>
      <c r="C21" s="13" t="s">
        <v>16</v>
      </c>
      <c r="K21" s="12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2"/>
    </row>
    <row r="22" spans="1:22" x14ac:dyDescent="0.2">
      <c r="A22" s="12"/>
      <c r="B22" s="13"/>
      <c r="C22" s="13"/>
      <c r="K22" s="12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2"/>
    </row>
    <row r="23" spans="1:22" ht="24" x14ac:dyDescent="0.2">
      <c r="A23" s="12"/>
      <c r="B23" s="13" t="s">
        <v>0</v>
      </c>
      <c r="C23" s="58" t="s">
        <v>17</v>
      </c>
      <c r="D23" s="58" t="s">
        <v>18</v>
      </c>
      <c r="E23" s="58" t="s">
        <v>19</v>
      </c>
      <c r="F23" s="58" t="s">
        <v>20</v>
      </c>
      <c r="G23" s="58" t="s">
        <v>4</v>
      </c>
      <c r="H23" s="10"/>
      <c r="K23" s="12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2"/>
    </row>
    <row r="24" spans="1:22" x14ac:dyDescent="0.2">
      <c r="A24" s="12"/>
      <c r="B24" s="14">
        <v>2013</v>
      </c>
      <c r="C24" s="72">
        <v>55399.999999999993</v>
      </c>
      <c r="D24" s="15">
        <v>1423.7619999999999</v>
      </c>
      <c r="E24" s="15">
        <v>0</v>
      </c>
      <c r="F24" s="15">
        <v>0</v>
      </c>
      <c r="G24" s="36">
        <v>56823.761999999995</v>
      </c>
      <c r="I24" s="16"/>
      <c r="J24" s="67"/>
      <c r="K24" s="12"/>
      <c r="L24" s="16"/>
      <c r="V24" s="12"/>
    </row>
    <row r="25" spans="1:22" x14ac:dyDescent="0.2">
      <c r="A25" s="12"/>
      <c r="B25" s="14">
        <v>2014</v>
      </c>
      <c r="C25" s="72">
        <v>55400</v>
      </c>
      <c r="D25" s="15">
        <v>1548.979</v>
      </c>
      <c r="E25" s="15">
        <v>0</v>
      </c>
      <c r="F25" s="15">
        <v>0</v>
      </c>
      <c r="G25" s="36">
        <v>56948.978999999999</v>
      </c>
      <c r="I25" s="16"/>
      <c r="J25" s="67"/>
      <c r="K25" s="12"/>
      <c r="L25" s="16"/>
      <c r="O25" s="16"/>
      <c r="P25" s="16"/>
      <c r="Q25" s="16"/>
      <c r="R25" s="16"/>
      <c r="S25" s="16"/>
      <c r="T25" s="16"/>
      <c r="U25" s="16"/>
      <c r="V25" s="12"/>
    </row>
    <row r="26" spans="1:22" x14ac:dyDescent="0.2">
      <c r="A26" s="12"/>
      <c r="B26" s="14">
        <v>2015</v>
      </c>
      <c r="C26" s="72">
        <v>56500</v>
      </c>
      <c r="D26" s="15">
        <v>1584.14</v>
      </c>
      <c r="E26" s="15">
        <v>0</v>
      </c>
      <c r="F26" s="15">
        <v>0</v>
      </c>
      <c r="G26" s="36">
        <v>58084.14</v>
      </c>
      <c r="I26" s="16"/>
      <c r="J26" s="67"/>
      <c r="K26" s="12"/>
      <c r="L26" s="16"/>
      <c r="O26" s="16"/>
      <c r="P26" s="16"/>
      <c r="Q26" s="16"/>
      <c r="R26" s="16"/>
      <c r="S26" s="16"/>
      <c r="T26" s="16"/>
      <c r="U26" s="16"/>
      <c r="V26" s="12"/>
    </row>
    <row r="27" spans="1:22" x14ac:dyDescent="0.2">
      <c r="A27" s="12"/>
      <c r="B27" s="14">
        <v>2016</v>
      </c>
      <c r="C27" s="72">
        <v>56022.509490000004</v>
      </c>
      <c r="D27" s="15">
        <v>1531.91</v>
      </c>
      <c r="E27" s="15">
        <v>0</v>
      </c>
      <c r="F27" s="15">
        <v>0</v>
      </c>
      <c r="G27" s="36">
        <v>57554.419490000007</v>
      </c>
      <c r="I27" s="16"/>
      <c r="J27" s="67"/>
      <c r="K27" s="12"/>
      <c r="L27" s="16"/>
      <c r="O27" s="16"/>
      <c r="P27" s="16"/>
      <c r="Q27" s="16"/>
      <c r="R27" s="16"/>
      <c r="S27" s="16"/>
      <c r="T27" s="16"/>
      <c r="U27" s="16"/>
      <c r="V27" s="12"/>
    </row>
    <row r="28" spans="1:22" x14ac:dyDescent="0.2">
      <c r="A28" s="12"/>
      <c r="B28" s="14">
        <v>2017</v>
      </c>
      <c r="C28" s="72">
        <v>57309.669920115157</v>
      </c>
      <c r="D28" s="15">
        <v>1574.4110000000001</v>
      </c>
      <c r="E28" s="15">
        <v>0</v>
      </c>
      <c r="F28" s="15">
        <v>0</v>
      </c>
      <c r="G28" s="36">
        <v>58884.080920115157</v>
      </c>
      <c r="I28" s="16"/>
      <c r="J28" s="67"/>
      <c r="K28" s="12"/>
      <c r="L28" s="16"/>
      <c r="O28" s="16"/>
      <c r="P28" s="16"/>
      <c r="Q28" s="16"/>
      <c r="R28" s="16"/>
      <c r="S28" s="16"/>
      <c r="T28" s="16"/>
      <c r="U28" s="16"/>
      <c r="V28" s="12"/>
    </row>
    <row r="29" spans="1:22" x14ac:dyDescent="0.2">
      <c r="A29" s="12"/>
      <c r="B29" s="14">
        <v>2018</v>
      </c>
      <c r="C29" s="15">
        <v>54663.531899016736</v>
      </c>
      <c r="D29" s="15">
        <v>1732.2909999999999</v>
      </c>
      <c r="E29" s="15">
        <v>0</v>
      </c>
      <c r="F29" s="15">
        <v>0</v>
      </c>
      <c r="G29" s="36">
        <v>56395.822899016734</v>
      </c>
      <c r="I29" s="16"/>
      <c r="J29" s="67"/>
      <c r="K29" s="12"/>
      <c r="L29" s="16"/>
      <c r="O29" s="16"/>
      <c r="P29" s="16"/>
      <c r="Q29" s="16"/>
      <c r="R29" s="16"/>
      <c r="S29" s="16"/>
      <c r="T29" s="16"/>
      <c r="U29" s="16"/>
      <c r="V29" s="12"/>
    </row>
    <row r="30" spans="1:22" x14ac:dyDescent="0.2">
      <c r="A30" s="12"/>
      <c r="B30" s="14">
        <v>2019</v>
      </c>
      <c r="C30" s="15">
        <v>54961.211999999992</v>
      </c>
      <c r="D30" s="15">
        <v>1372.2090000000001</v>
      </c>
      <c r="E30" s="15">
        <v>0</v>
      </c>
      <c r="F30" s="15">
        <v>0</v>
      </c>
      <c r="G30" s="36">
        <v>56333.420999999995</v>
      </c>
      <c r="I30" s="16"/>
      <c r="J30" s="67"/>
      <c r="K30" s="12"/>
      <c r="L30" s="16"/>
      <c r="O30" s="16"/>
      <c r="P30" s="16"/>
      <c r="Q30" s="16"/>
      <c r="R30" s="16"/>
      <c r="S30" s="16"/>
      <c r="T30" s="16"/>
      <c r="U30" s="16"/>
      <c r="V30" s="12"/>
    </row>
    <row r="31" spans="1:22" x14ac:dyDescent="0.2">
      <c r="A31" s="12"/>
      <c r="B31" s="39">
        <v>2020</v>
      </c>
      <c r="C31" s="40">
        <v>49417.416612433102</v>
      </c>
      <c r="D31" s="40">
        <v>1323.2619999999999</v>
      </c>
      <c r="E31" s="40">
        <v>0</v>
      </c>
      <c r="F31" s="40">
        <v>0</v>
      </c>
      <c r="G31" s="53">
        <v>50740.678612433105</v>
      </c>
      <c r="I31" s="16"/>
      <c r="J31" s="67"/>
      <c r="K31" s="12"/>
      <c r="L31" s="16"/>
      <c r="O31" s="16"/>
      <c r="P31" s="16"/>
      <c r="Q31" s="16"/>
      <c r="R31" s="16"/>
      <c r="S31" s="16"/>
      <c r="T31" s="16"/>
      <c r="U31" s="16"/>
      <c r="V31" s="12"/>
    </row>
    <row r="32" spans="1:22" x14ac:dyDescent="0.2">
      <c r="A32" s="12"/>
      <c r="B32" s="13"/>
      <c r="C32" s="13"/>
      <c r="K32" s="12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2"/>
    </row>
    <row r="33" spans="1:22" x14ac:dyDescent="0.2">
      <c r="A33" s="34" t="s">
        <v>8</v>
      </c>
      <c r="B33" s="35" t="s">
        <v>2</v>
      </c>
      <c r="C33" s="35" t="s">
        <v>21</v>
      </c>
      <c r="D33" s="34"/>
      <c r="E33" s="34"/>
      <c r="F33" s="34"/>
      <c r="G33" s="34"/>
      <c r="K33" s="12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2"/>
    </row>
    <row r="34" spans="1:22" x14ac:dyDescent="0.2">
      <c r="B34" s="13" t="s">
        <v>3</v>
      </c>
      <c r="C34" s="13" t="s">
        <v>22</v>
      </c>
      <c r="K34" s="12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2"/>
    </row>
    <row r="35" spans="1:22" x14ac:dyDescent="0.2">
      <c r="A35" s="12"/>
      <c r="B35" s="13"/>
      <c r="C35" s="13"/>
      <c r="H35" s="59"/>
      <c r="K35" s="12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2"/>
    </row>
    <row r="36" spans="1:22" x14ac:dyDescent="0.2">
      <c r="A36" s="12"/>
      <c r="B36" s="13" t="s">
        <v>0</v>
      </c>
      <c r="C36" s="8" t="s">
        <v>10</v>
      </c>
      <c r="D36" s="8" t="s">
        <v>4</v>
      </c>
      <c r="H36" s="59"/>
      <c r="K36" s="12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2"/>
    </row>
    <row r="37" spans="1:22" x14ac:dyDescent="0.2">
      <c r="A37" s="12"/>
      <c r="B37" s="14">
        <v>2013</v>
      </c>
      <c r="C37" s="15">
        <v>140.4851774884431</v>
      </c>
      <c r="D37" s="57">
        <v>301.2413694389075</v>
      </c>
      <c r="K37" s="12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"/>
    </row>
    <row r="38" spans="1:22" x14ac:dyDescent="0.2">
      <c r="A38" s="12"/>
      <c r="B38" s="14">
        <v>2014</v>
      </c>
      <c r="C38" s="15">
        <v>142.5506167654157</v>
      </c>
      <c r="D38" s="57">
        <v>306.34385209851723</v>
      </c>
      <c r="K38" s="1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2"/>
    </row>
    <row r="39" spans="1:22" x14ac:dyDescent="0.2">
      <c r="A39" s="12"/>
      <c r="B39" s="14">
        <v>2015</v>
      </c>
      <c r="C39" s="15">
        <v>146.09091530927705</v>
      </c>
      <c r="D39" s="57">
        <v>315.4485196116056</v>
      </c>
      <c r="K39" s="12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</row>
    <row r="40" spans="1:22" x14ac:dyDescent="0.2">
      <c r="A40" s="12"/>
      <c r="B40" s="14">
        <v>2016</v>
      </c>
      <c r="C40" s="15">
        <v>147.64379439554244</v>
      </c>
      <c r="D40" s="57">
        <v>312.26650032179157</v>
      </c>
      <c r="K40" s="1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2"/>
    </row>
    <row r="41" spans="1:22" x14ac:dyDescent="0.2">
      <c r="A41" s="12"/>
      <c r="B41" s="14">
        <v>2017</v>
      </c>
      <c r="C41" s="15">
        <v>148.80782700794035</v>
      </c>
      <c r="D41" s="57">
        <v>318.77114078224713</v>
      </c>
      <c r="K41" s="12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2"/>
    </row>
    <row r="42" spans="1:22" x14ac:dyDescent="0.2">
      <c r="A42" s="12"/>
      <c r="B42" s="14">
        <v>2018</v>
      </c>
      <c r="C42" s="15">
        <v>144.66883002593241</v>
      </c>
      <c r="D42" s="57">
        <v>304.61950205615426</v>
      </c>
      <c r="K42" s="12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2"/>
    </row>
    <row r="43" spans="1:22" x14ac:dyDescent="0.2">
      <c r="A43" s="12"/>
      <c r="B43" s="14">
        <v>2019</v>
      </c>
      <c r="C43" s="15">
        <v>145.73173333383519</v>
      </c>
      <c r="D43" s="57">
        <v>302.91186663008426</v>
      </c>
      <c r="K43" s="12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2"/>
    </row>
    <row r="44" spans="1:22" x14ac:dyDescent="0.2">
      <c r="A44" s="12"/>
      <c r="B44" s="39">
        <v>2020</v>
      </c>
      <c r="C44" s="40">
        <v>146.88254682794849</v>
      </c>
      <c r="D44" s="53">
        <v>272.78598673168807</v>
      </c>
      <c r="K44" s="12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2"/>
    </row>
    <row r="45" spans="1:22" x14ac:dyDescent="0.2">
      <c r="A45" s="12"/>
      <c r="B45" s="13"/>
      <c r="C45" s="13"/>
      <c r="K45" s="12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2"/>
    </row>
    <row r="46" spans="1:22" x14ac:dyDescent="0.2">
      <c r="A46" s="34" t="s">
        <v>9</v>
      </c>
      <c r="B46" s="35" t="s">
        <v>2</v>
      </c>
      <c r="C46" s="35" t="s">
        <v>28</v>
      </c>
      <c r="D46" s="34"/>
      <c r="E46" s="34"/>
      <c r="F46" s="34"/>
      <c r="G46" s="34"/>
      <c r="K46" s="12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2"/>
    </row>
    <row r="47" spans="1:22" ht="13.5" x14ac:dyDescent="0.2">
      <c r="B47" s="13" t="s">
        <v>3</v>
      </c>
      <c r="C47" s="13" t="s">
        <v>16</v>
      </c>
      <c r="K47" s="12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2"/>
    </row>
    <row r="48" spans="1:22" s="18" customFormat="1" x14ac:dyDescent="0.2">
      <c r="A48" s="12"/>
      <c r="B48" s="17"/>
      <c r="D48" s="19"/>
      <c r="K48" s="12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2"/>
    </row>
    <row r="49" spans="1:22" s="10" customFormat="1" ht="24" x14ac:dyDescent="0.2">
      <c r="A49" s="12"/>
      <c r="B49" s="13" t="s">
        <v>0</v>
      </c>
      <c r="C49" s="10" t="s">
        <v>24</v>
      </c>
      <c r="D49" s="58" t="s">
        <v>17</v>
      </c>
      <c r="E49" s="58" t="s">
        <v>18</v>
      </c>
      <c r="F49" s="58" t="s">
        <v>19</v>
      </c>
      <c r="G49" s="58" t="s">
        <v>20</v>
      </c>
      <c r="H49" s="10" t="s">
        <v>4</v>
      </c>
      <c r="I49" s="16"/>
      <c r="J49" s="16"/>
      <c r="K49" s="1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2"/>
    </row>
    <row r="50" spans="1:22" s="25" customFormat="1" x14ac:dyDescent="0.2">
      <c r="A50" s="20"/>
      <c r="B50" s="21">
        <v>2017</v>
      </c>
      <c r="C50" s="22" t="s">
        <v>10</v>
      </c>
      <c r="D50" s="23">
        <v>27488.097277499997</v>
      </c>
      <c r="E50" s="23">
        <v>0</v>
      </c>
      <c r="F50" s="23">
        <v>0</v>
      </c>
      <c r="G50" s="23">
        <v>0</v>
      </c>
      <c r="H50" s="24">
        <v>27488.097277499997</v>
      </c>
      <c r="I50" s="16"/>
      <c r="J50" s="12"/>
      <c r="K50" s="20"/>
      <c r="L50" s="16"/>
      <c r="M50" s="8"/>
      <c r="N50" s="12"/>
      <c r="O50" s="16"/>
      <c r="P50" s="16"/>
      <c r="Q50" s="16"/>
      <c r="R50" s="16"/>
      <c r="S50" s="16"/>
      <c r="T50" s="16"/>
      <c r="U50" s="16"/>
      <c r="V50" s="12"/>
    </row>
    <row r="51" spans="1:22" s="25" customFormat="1" x14ac:dyDescent="0.2">
      <c r="A51" s="20"/>
      <c r="B51" s="26">
        <v>2017</v>
      </c>
      <c r="C51" s="27" t="s">
        <v>25</v>
      </c>
      <c r="D51" s="25">
        <v>21550.882037500003</v>
      </c>
      <c r="E51" s="25">
        <v>0</v>
      </c>
      <c r="F51" s="25">
        <v>0</v>
      </c>
      <c r="G51" s="25">
        <v>0</v>
      </c>
      <c r="H51" s="28">
        <v>21550.882037500003</v>
      </c>
      <c r="I51" s="16"/>
      <c r="J51" s="12"/>
      <c r="K51" s="20"/>
      <c r="L51" s="16"/>
      <c r="M51" s="12"/>
      <c r="N51" s="12"/>
      <c r="O51" s="16"/>
      <c r="P51" s="16"/>
      <c r="Q51" s="16"/>
      <c r="R51" s="16"/>
      <c r="S51" s="16"/>
      <c r="T51" s="66"/>
      <c r="U51" s="16"/>
      <c r="V51" s="8"/>
    </row>
    <row r="52" spans="1:22" s="25" customFormat="1" x14ac:dyDescent="0.2">
      <c r="A52" s="20"/>
      <c r="B52" s="26">
        <v>2017</v>
      </c>
      <c r="C52" s="27" t="s">
        <v>26</v>
      </c>
      <c r="D52" s="25">
        <v>2777.6950000000002</v>
      </c>
      <c r="E52" s="25">
        <v>0</v>
      </c>
      <c r="F52" s="25">
        <v>0</v>
      </c>
      <c r="G52" s="25">
        <v>0</v>
      </c>
      <c r="H52" s="28">
        <v>2777.6950000000002</v>
      </c>
      <c r="I52" s="16"/>
      <c r="J52" s="12"/>
      <c r="K52" s="20"/>
      <c r="L52" s="16"/>
      <c r="M52" s="8"/>
      <c r="N52" s="8"/>
      <c r="O52" s="12"/>
      <c r="P52" s="12"/>
      <c r="Q52" s="12"/>
      <c r="R52" s="12"/>
      <c r="S52" s="12"/>
      <c r="T52" s="12"/>
      <c r="U52" s="12"/>
      <c r="V52" s="12"/>
    </row>
    <row r="53" spans="1:22" s="25" customFormat="1" x14ac:dyDescent="0.2">
      <c r="A53" s="20"/>
      <c r="B53" s="26">
        <v>2017</v>
      </c>
      <c r="C53" s="27" t="s">
        <v>27</v>
      </c>
      <c r="D53" s="25">
        <v>111.58500000000001</v>
      </c>
      <c r="E53" s="25">
        <v>19.035</v>
      </c>
      <c r="F53" s="25">
        <v>0</v>
      </c>
      <c r="G53" s="25">
        <v>0</v>
      </c>
      <c r="H53" s="28">
        <v>130.62</v>
      </c>
      <c r="I53" s="16"/>
      <c r="J53" s="12"/>
      <c r="K53" s="20"/>
      <c r="L53" s="16"/>
      <c r="M53" s="8"/>
      <c r="N53" s="8"/>
      <c r="O53" s="12"/>
      <c r="P53" s="12"/>
      <c r="Q53" s="12"/>
      <c r="R53" s="12"/>
      <c r="S53" s="12"/>
      <c r="T53" s="12"/>
      <c r="U53" s="12"/>
      <c r="V53" s="12"/>
    </row>
    <row r="54" spans="1:22" s="25" customFormat="1" x14ac:dyDescent="0.2">
      <c r="A54" s="20"/>
      <c r="B54" s="29">
        <v>2017</v>
      </c>
      <c r="C54" s="30" t="s">
        <v>1</v>
      </c>
      <c r="D54" s="31">
        <v>5381.4106051151621</v>
      </c>
      <c r="E54" s="31">
        <v>1555.376</v>
      </c>
      <c r="F54" s="31">
        <v>0</v>
      </c>
      <c r="G54" s="31">
        <v>0</v>
      </c>
      <c r="H54" s="32">
        <v>6936.7866051151623</v>
      </c>
      <c r="I54" s="16"/>
      <c r="J54" s="12"/>
      <c r="K54" s="20"/>
      <c r="L54" s="16"/>
      <c r="M54" s="8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25" customFormat="1" x14ac:dyDescent="0.2">
      <c r="A55" s="20"/>
      <c r="B55" s="21">
        <v>2018</v>
      </c>
      <c r="C55" s="22" t="s">
        <v>10</v>
      </c>
      <c r="D55" s="23">
        <v>26783.307247500004</v>
      </c>
      <c r="E55" s="23">
        <v>0</v>
      </c>
      <c r="F55" s="23">
        <v>0</v>
      </c>
      <c r="G55" s="23">
        <v>0</v>
      </c>
      <c r="H55" s="24">
        <v>26783.307247500004</v>
      </c>
      <c r="I55" s="16"/>
      <c r="J55" s="12"/>
      <c r="K55" s="20"/>
      <c r="L55" s="16"/>
      <c r="M55" s="8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25" customFormat="1" x14ac:dyDescent="0.2">
      <c r="A56" s="20"/>
      <c r="B56" s="26">
        <v>2018</v>
      </c>
      <c r="C56" s="27" t="s">
        <v>25</v>
      </c>
      <c r="D56" s="25">
        <v>20765.861509999999</v>
      </c>
      <c r="E56" s="25">
        <v>0</v>
      </c>
      <c r="F56" s="25">
        <v>0</v>
      </c>
      <c r="G56" s="25">
        <v>0</v>
      </c>
      <c r="H56" s="28">
        <v>20765.861509999999</v>
      </c>
      <c r="I56" s="16"/>
      <c r="J56" s="12"/>
      <c r="K56" s="20"/>
      <c r="L56" s="16"/>
      <c r="M56" s="16"/>
      <c r="N56" s="16"/>
      <c r="O56" s="12"/>
      <c r="P56" s="12"/>
      <c r="Q56" s="12"/>
      <c r="R56" s="12"/>
      <c r="S56" s="12"/>
      <c r="T56" s="12"/>
      <c r="U56" s="12"/>
      <c r="V56" s="12"/>
    </row>
    <row r="57" spans="1:22" s="25" customFormat="1" x14ac:dyDescent="0.2">
      <c r="A57" s="20"/>
      <c r="B57" s="26">
        <v>2018</v>
      </c>
      <c r="C57" s="27" t="s">
        <v>26</v>
      </c>
      <c r="D57" s="25">
        <v>2159.65699</v>
      </c>
      <c r="E57" s="25">
        <v>0</v>
      </c>
      <c r="F57" s="25">
        <v>0</v>
      </c>
      <c r="G57" s="25">
        <v>0</v>
      </c>
      <c r="H57" s="28">
        <v>2159.65699</v>
      </c>
      <c r="I57" s="16"/>
      <c r="J57" s="12"/>
      <c r="K57" s="20"/>
      <c r="L57" s="16"/>
      <c r="M57" s="16"/>
      <c r="N57" s="16"/>
      <c r="O57" s="12"/>
      <c r="P57" s="12"/>
      <c r="Q57" s="12"/>
      <c r="R57" s="12"/>
      <c r="S57" s="12"/>
      <c r="T57" s="12"/>
      <c r="U57" s="12"/>
      <c r="V57" s="12"/>
    </row>
    <row r="58" spans="1:22" s="25" customFormat="1" x14ac:dyDescent="0.2">
      <c r="A58" s="20"/>
      <c r="B58" s="26">
        <v>2018</v>
      </c>
      <c r="C58" s="27" t="s">
        <v>27</v>
      </c>
      <c r="D58" s="25">
        <v>100.893</v>
      </c>
      <c r="E58" s="25">
        <v>15.534000000000001</v>
      </c>
      <c r="F58" s="25">
        <v>0</v>
      </c>
      <c r="G58" s="25">
        <v>0</v>
      </c>
      <c r="H58" s="28">
        <v>116.42700000000001</v>
      </c>
      <c r="I58" s="16"/>
      <c r="J58" s="12"/>
      <c r="K58" s="20"/>
      <c r="L58" s="16"/>
      <c r="M58" s="16"/>
      <c r="N58" s="16"/>
      <c r="O58" s="12"/>
      <c r="P58" s="12"/>
      <c r="Q58" s="12"/>
      <c r="R58" s="12"/>
      <c r="S58" s="12"/>
      <c r="T58" s="12"/>
      <c r="U58" s="12"/>
      <c r="V58" s="12"/>
    </row>
    <row r="59" spans="1:22" s="25" customFormat="1" x14ac:dyDescent="0.2">
      <c r="A59" s="20"/>
      <c r="B59" s="29">
        <v>2018</v>
      </c>
      <c r="C59" s="30" t="s">
        <v>1</v>
      </c>
      <c r="D59" s="31">
        <v>4853.8134015167398</v>
      </c>
      <c r="E59" s="31">
        <v>1716.7570000000001</v>
      </c>
      <c r="F59" s="31">
        <v>0</v>
      </c>
      <c r="G59" s="31">
        <v>0</v>
      </c>
      <c r="H59" s="32">
        <v>6570.5704015167394</v>
      </c>
      <c r="I59" s="16"/>
      <c r="J59" s="12"/>
      <c r="K59" s="20"/>
      <c r="L59" s="16"/>
      <c r="M59" s="16"/>
      <c r="N59" s="16"/>
      <c r="O59" s="12"/>
      <c r="P59" s="12"/>
      <c r="Q59" s="12"/>
      <c r="R59" s="12"/>
      <c r="S59" s="12"/>
      <c r="T59" s="12"/>
      <c r="U59" s="12"/>
      <c r="V59" s="12"/>
    </row>
    <row r="60" spans="1:22" s="25" customFormat="1" x14ac:dyDescent="0.2">
      <c r="A60" s="20"/>
      <c r="B60" s="21">
        <v>2019</v>
      </c>
      <c r="C60" s="22" t="s">
        <v>10</v>
      </c>
      <c r="D60" s="23">
        <v>27102.164000000001</v>
      </c>
      <c r="E60" s="23">
        <v>0</v>
      </c>
      <c r="F60" s="23">
        <v>0</v>
      </c>
      <c r="G60" s="23">
        <v>0</v>
      </c>
      <c r="H60" s="24">
        <v>27102.164000000001</v>
      </c>
      <c r="I60" s="16"/>
      <c r="J60" s="12"/>
      <c r="K60" s="20"/>
      <c r="L60" s="16"/>
      <c r="M60" s="16"/>
      <c r="N60" s="16"/>
      <c r="O60" s="12"/>
      <c r="P60" s="12"/>
      <c r="Q60" s="12"/>
      <c r="R60" s="12"/>
      <c r="S60" s="12"/>
      <c r="T60" s="12"/>
      <c r="U60" s="12"/>
      <c r="V60" s="12"/>
    </row>
    <row r="61" spans="1:22" s="25" customFormat="1" x14ac:dyDescent="0.2">
      <c r="A61" s="20"/>
      <c r="B61" s="26">
        <v>2019</v>
      </c>
      <c r="C61" s="27" t="s">
        <v>25</v>
      </c>
      <c r="D61" s="25">
        <v>21331.988327999999</v>
      </c>
      <c r="E61" s="25">
        <v>0</v>
      </c>
      <c r="F61" s="25">
        <v>0</v>
      </c>
      <c r="G61" s="25">
        <v>0</v>
      </c>
      <c r="H61" s="28">
        <v>21331.988327999999</v>
      </c>
      <c r="I61" s="16"/>
      <c r="J61" s="12"/>
      <c r="K61" s="20"/>
      <c r="L61" s="16"/>
      <c r="M61" s="16"/>
      <c r="N61" s="16"/>
      <c r="O61" s="12"/>
      <c r="P61" s="12"/>
      <c r="Q61" s="12"/>
      <c r="R61" s="12"/>
      <c r="S61" s="12"/>
      <c r="T61" s="12"/>
      <c r="U61" s="12"/>
      <c r="V61" s="12"/>
    </row>
    <row r="62" spans="1:22" s="25" customFormat="1" x14ac:dyDescent="0.2">
      <c r="A62" s="20"/>
      <c r="B62" s="26">
        <v>2019</v>
      </c>
      <c r="C62" s="27" t="s">
        <v>26</v>
      </c>
      <c r="D62" s="25">
        <v>2058.837231</v>
      </c>
      <c r="E62" s="25">
        <v>0</v>
      </c>
      <c r="F62" s="25">
        <v>0</v>
      </c>
      <c r="G62" s="25">
        <v>0</v>
      </c>
      <c r="H62" s="28">
        <v>2058.837231</v>
      </c>
      <c r="I62" s="16"/>
      <c r="J62" s="12"/>
      <c r="K62" s="20"/>
      <c r="L62" s="16"/>
      <c r="M62" s="16"/>
      <c r="N62" s="16"/>
      <c r="O62" s="12"/>
      <c r="P62" s="12"/>
      <c r="Q62" s="12"/>
      <c r="R62" s="12"/>
      <c r="S62" s="12"/>
      <c r="T62" s="12"/>
      <c r="U62" s="12"/>
      <c r="V62" s="12"/>
    </row>
    <row r="63" spans="1:22" s="25" customFormat="1" x14ac:dyDescent="0.2">
      <c r="A63" s="20"/>
      <c r="B63" s="26">
        <v>2019</v>
      </c>
      <c r="C63" s="27" t="s">
        <v>27</v>
      </c>
      <c r="D63" s="25">
        <v>86.805440999999988</v>
      </c>
      <c r="E63" s="25">
        <v>17.632000000000001</v>
      </c>
      <c r="F63" s="25">
        <v>0</v>
      </c>
      <c r="G63" s="25">
        <v>0</v>
      </c>
      <c r="H63" s="28">
        <v>104.43744099999999</v>
      </c>
      <c r="I63" s="16"/>
      <c r="J63" s="12"/>
      <c r="K63" s="20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8"/>
    </row>
    <row r="64" spans="1:22" s="25" customFormat="1" x14ac:dyDescent="0.2">
      <c r="A64" s="20"/>
      <c r="B64" s="29">
        <v>2019</v>
      </c>
      <c r="C64" s="30" t="s">
        <v>1</v>
      </c>
      <c r="D64" s="31">
        <v>4381.415</v>
      </c>
      <c r="E64" s="31">
        <v>1354.577</v>
      </c>
      <c r="F64" s="31">
        <v>0</v>
      </c>
      <c r="G64" s="31">
        <v>0</v>
      </c>
      <c r="H64" s="32">
        <v>5735.9920000000002</v>
      </c>
      <c r="I64" s="16"/>
      <c r="J64" s="12"/>
      <c r="K64" s="20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8"/>
    </row>
    <row r="65" spans="1:22" s="25" customFormat="1" x14ac:dyDescent="0.2">
      <c r="A65" s="20"/>
      <c r="B65" s="41">
        <v>2020</v>
      </c>
      <c r="C65" s="42" t="s">
        <v>10</v>
      </c>
      <c r="D65" s="43">
        <v>27321.491810000021</v>
      </c>
      <c r="E65" s="43">
        <v>0</v>
      </c>
      <c r="F65" s="43">
        <v>0</v>
      </c>
      <c r="G65" s="43">
        <v>0</v>
      </c>
      <c r="H65" s="44">
        <v>27321.491810000021</v>
      </c>
      <c r="I65" s="16"/>
      <c r="J65" s="12"/>
      <c r="K65" s="20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8"/>
    </row>
    <row r="66" spans="1:22" s="25" customFormat="1" x14ac:dyDescent="0.2">
      <c r="A66" s="20"/>
      <c r="B66" s="45">
        <v>2020</v>
      </c>
      <c r="C66" s="46" t="s">
        <v>25</v>
      </c>
      <c r="D66" s="47">
        <v>15995.441520749999</v>
      </c>
      <c r="E66" s="47">
        <v>0</v>
      </c>
      <c r="F66" s="47">
        <v>0</v>
      </c>
      <c r="G66" s="47">
        <v>0</v>
      </c>
      <c r="H66" s="48">
        <v>15995.441520749999</v>
      </c>
      <c r="I66" s="16"/>
      <c r="J66" s="12"/>
      <c r="K66" s="20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2"/>
    </row>
    <row r="67" spans="1:22" s="25" customFormat="1" x14ac:dyDescent="0.2">
      <c r="A67" s="20"/>
      <c r="B67" s="45">
        <v>2020</v>
      </c>
      <c r="C67" s="46" t="s">
        <v>26</v>
      </c>
      <c r="D67" s="47">
        <v>2130.9715449999999</v>
      </c>
      <c r="E67" s="47">
        <v>0</v>
      </c>
      <c r="F67" s="47">
        <v>0</v>
      </c>
      <c r="G67" s="47">
        <v>0</v>
      </c>
      <c r="H67" s="48">
        <v>2130.9715449999999</v>
      </c>
      <c r="I67" s="16"/>
      <c r="J67" s="16"/>
      <c r="K67" s="20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8"/>
    </row>
    <row r="68" spans="1:22" s="25" customFormat="1" x14ac:dyDescent="0.2">
      <c r="A68" s="20"/>
      <c r="B68" s="45">
        <v>2020</v>
      </c>
      <c r="C68" s="46" t="s">
        <v>27</v>
      </c>
      <c r="D68" s="47">
        <v>85.569411999999986</v>
      </c>
      <c r="E68" s="47">
        <v>9.0109999999999992</v>
      </c>
      <c r="F68" s="47">
        <v>0</v>
      </c>
      <c r="G68" s="47">
        <v>0</v>
      </c>
      <c r="H68" s="48">
        <v>94.580411999999981</v>
      </c>
      <c r="I68" s="16"/>
      <c r="J68" s="16"/>
      <c r="K68" s="20"/>
      <c r="L68" s="16"/>
      <c r="M68" s="8"/>
      <c r="N68" s="12"/>
      <c r="O68" s="16"/>
      <c r="P68" s="16"/>
      <c r="Q68" s="16"/>
      <c r="R68" s="16"/>
      <c r="S68" s="16"/>
      <c r="T68" s="16"/>
      <c r="U68" s="16"/>
      <c r="V68" s="8"/>
    </row>
    <row r="69" spans="1:22" s="25" customFormat="1" x14ac:dyDescent="0.2">
      <c r="A69" s="20"/>
      <c r="B69" s="49">
        <v>2020</v>
      </c>
      <c r="C69" s="50" t="s">
        <v>1</v>
      </c>
      <c r="D69" s="51">
        <v>3883.9423254329904</v>
      </c>
      <c r="E69" s="51">
        <v>1314.251</v>
      </c>
      <c r="F69" s="51">
        <v>0</v>
      </c>
      <c r="G69" s="51">
        <v>0</v>
      </c>
      <c r="H69" s="52">
        <v>5198.1933254329906</v>
      </c>
      <c r="I69" s="16"/>
      <c r="J69" s="16"/>
      <c r="K69" s="20"/>
      <c r="L69" s="16"/>
      <c r="M69" s="8"/>
      <c r="N69" s="12"/>
      <c r="O69" s="16"/>
      <c r="P69" s="16"/>
      <c r="Q69" s="16"/>
      <c r="R69" s="16"/>
      <c r="S69" s="11"/>
      <c r="T69" s="16"/>
      <c r="U69" s="16"/>
      <c r="V69" s="8"/>
    </row>
    <row r="70" spans="1:22" x14ac:dyDescent="0.2">
      <c r="A70" s="12"/>
      <c r="B70" s="33"/>
      <c r="I70" s="16"/>
      <c r="J70" s="16"/>
      <c r="K70" s="12"/>
      <c r="L70" s="16"/>
      <c r="M70" s="8"/>
      <c r="N70" s="12"/>
      <c r="O70" s="16"/>
      <c r="P70" s="16"/>
      <c r="Q70" s="16"/>
      <c r="R70" s="16"/>
      <c r="S70" s="16"/>
      <c r="T70" s="16"/>
      <c r="U70" s="16"/>
    </row>
    <row r="71" spans="1:22" s="12" customFormat="1" x14ac:dyDescent="0.2">
      <c r="A71" s="34" t="s">
        <v>29</v>
      </c>
      <c r="B71" s="35" t="s">
        <v>2</v>
      </c>
      <c r="C71" s="35" t="s">
        <v>30</v>
      </c>
      <c r="D71" s="34"/>
      <c r="E71" s="34"/>
      <c r="F71" s="34"/>
      <c r="G71" s="34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2" ht="13.5" x14ac:dyDescent="0.2">
      <c r="B72" s="13" t="s">
        <v>3</v>
      </c>
      <c r="C72" s="13" t="s">
        <v>16</v>
      </c>
      <c r="K72" s="13" t="s">
        <v>38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2"/>
    </row>
    <row r="73" spans="1:22" x14ac:dyDescent="0.2">
      <c r="B73" s="17"/>
      <c r="D73" s="19"/>
      <c r="E73" s="18"/>
      <c r="F73" s="18"/>
      <c r="G73" s="18"/>
      <c r="H73" s="18"/>
      <c r="I73" s="18"/>
      <c r="J73" s="18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2"/>
    </row>
    <row r="74" spans="1:22" ht="36" x14ac:dyDescent="0.2">
      <c r="B74" s="13" t="s">
        <v>0</v>
      </c>
      <c r="C74" s="58" t="s">
        <v>10</v>
      </c>
      <c r="D74" s="58" t="s">
        <v>31</v>
      </c>
      <c r="E74" s="58" t="s">
        <v>32</v>
      </c>
      <c r="F74" s="58" t="s">
        <v>33</v>
      </c>
      <c r="G74" s="58" t="s">
        <v>34</v>
      </c>
      <c r="H74" s="58" t="s">
        <v>35</v>
      </c>
      <c r="I74" s="58" t="s">
        <v>4</v>
      </c>
      <c r="J74" s="16"/>
      <c r="K74" s="58" t="s">
        <v>10</v>
      </c>
      <c r="L74" s="58" t="s">
        <v>31</v>
      </c>
      <c r="M74" s="58" t="s">
        <v>32</v>
      </c>
      <c r="N74" s="58" t="s">
        <v>33</v>
      </c>
      <c r="O74" s="58" t="s">
        <v>34</v>
      </c>
      <c r="P74" s="58" t="s">
        <v>35</v>
      </c>
      <c r="Q74" s="16"/>
      <c r="R74" s="16"/>
      <c r="S74" s="16"/>
      <c r="T74" s="16"/>
      <c r="U74" s="16"/>
      <c r="V74" s="12"/>
    </row>
    <row r="75" spans="1:22" x14ac:dyDescent="0.2">
      <c r="B75" s="14">
        <v>2013</v>
      </c>
      <c r="C75" s="73">
        <v>26500</v>
      </c>
      <c r="D75" s="73">
        <v>11300</v>
      </c>
      <c r="E75" s="73">
        <v>1800</v>
      </c>
      <c r="F75" s="73">
        <v>4700</v>
      </c>
      <c r="G75" s="73">
        <v>8500</v>
      </c>
      <c r="H75" s="73">
        <v>2600</v>
      </c>
      <c r="I75" s="74">
        <v>55400</v>
      </c>
      <c r="J75" s="16"/>
      <c r="K75" s="64">
        <f>C75/$I75</f>
        <v>0.47833935018050544</v>
      </c>
      <c r="L75" s="60">
        <f>D75/$I75</f>
        <v>0.20397111913357402</v>
      </c>
      <c r="M75" s="60">
        <f t="shared" ref="M75:O82" si="0">E75/$I75</f>
        <v>3.2490974729241874E-2</v>
      </c>
      <c r="N75" s="60">
        <f t="shared" si="0"/>
        <v>8.4837545126353789E-2</v>
      </c>
      <c r="O75" s="60">
        <f t="shared" si="0"/>
        <v>0.15342960288808663</v>
      </c>
      <c r="P75" s="61">
        <f>G75/$I75</f>
        <v>0.15342960288808663</v>
      </c>
      <c r="Q75" s="16"/>
      <c r="R75" s="16"/>
      <c r="S75" s="16"/>
      <c r="T75" s="16"/>
      <c r="U75" s="16"/>
      <c r="V75" s="12"/>
    </row>
    <row r="76" spans="1:22" x14ac:dyDescent="0.2">
      <c r="B76" s="14">
        <v>2014</v>
      </c>
      <c r="C76" s="73">
        <v>26500</v>
      </c>
      <c r="D76" s="73">
        <v>11500</v>
      </c>
      <c r="E76" s="73">
        <v>1700</v>
      </c>
      <c r="F76" s="73">
        <v>4400</v>
      </c>
      <c r="G76" s="73">
        <v>8300</v>
      </c>
      <c r="H76" s="73">
        <v>3000</v>
      </c>
      <c r="I76" s="74">
        <v>55400</v>
      </c>
      <c r="J76" s="16"/>
      <c r="K76" s="64">
        <f t="shared" ref="K76:K81" si="1">C76/$I76</f>
        <v>0.47833935018050544</v>
      </c>
      <c r="L76" s="60">
        <f t="shared" ref="L76:L81" si="2">D76/$I76</f>
        <v>0.20758122743682311</v>
      </c>
      <c r="M76" s="60">
        <f t="shared" si="0"/>
        <v>3.0685920577617327E-2</v>
      </c>
      <c r="N76" s="60">
        <f t="shared" si="0"/>
        <v>7.9422382671480149E-2</v>
      </c>
      <c r="O76" s="60">
        <f t="shared" si="0"/>
        <v>0.14981949458483754</v>
      </c>
      <c r="P76" s="61">
        <f t="shared" ref="P76:P81" si="3">G76/$I76</f>
        <v>0.14981949458483754</v>
      </c>
      <c r="Q76" s="16"/>
      <c r="R76" s="16"/>
      <c r="S76" s="16"/>
      <c r="T76" s="16"/>
      <c r="U76" s="16"/>
      <c r="V76" s="12"/>
    </row>
    <row r="77" spans="1:22" x14ac:dyDescent="0.2">
      <c r="B77" s="14">
        <v>2015</v>
      </c>
      <c r="C77" s="73">
        <v>26900</v>
      </c>
      <c r="D77" s="73">
        <v>12200</v>
      </c>
      <c r="E77" s="73">
        <v>1900</v>
      </c>
      <c r="F77" s="73">
        <v>4100</v>
      </c>
      <c r="G77" s="73">
        <v>8000</v>
      </c>
      <c r="H77" s="73">
        <v>3400</v>
      </c>
      <c r="I77" s="74">
        <v>56500</v>
      </c>
      <c r="J77" s="16"/>
      <c r="K77" s="64">
        <f t="shared" si="1"/>
        <v>0.47610619469026549</v>
      </c>
      <c r="L77" s="60">
        <f t="shared" si="2"/>
        <v>0.21592920353982301</v>
      </c>
      <c r="M77" s="60">
        <f t="shared" si="0"/>
        <v>3.3628318584070796E-2</v>
      </c>
      <c r="N77" s="60">
        <f t="shared" si="0"/>
        <v>7.2566371681415928E-2</v>
      </c>
      <c r="O77" s="60">
        <f t="shared" si="0"/>
        <v>0.1415929203539823</v>
      </c>
      <c r="P77" s="61">
        <f t="shared" si="3"/>
        <v>0.1415929203539823</v>
      </c>
      <c r="Q77" s="16"/>
      <c r="R77" s="16"/>
      <c r="S77" s="16"/>
      <c r="T77" s="16"/>
      <c r="U77" s="16"/>
      <c r="V77" s="12"/>
    </row>
    <row r="78" spans="1:22" x14ac:dyDescent="0.2">
      <c r="B78" s="14">
        <v>2016</v>
      </c>
      <c r="C78" s="73">
        <v>27212.502362500003</v>
      </c>
      <c r="D78" s="73">
        <v>12688.575644999999</v>
      </c>
      <c r="E78" s="73">
        <v>1879.2497949999999</v>
      </c>
      <c r="F78" s="73">
        <v>4031.0410650000003</v>
      </c>
      <c r="G78" s="73">
        <v>5437.1234700000005</v>
      </c>
      <c r="H78" s="73">
        <v>4774.0169999999998</v>
      </c>
      <c r="I78" s="74">
        <v>56022.5093375</v>
      </c>
      <c r="J78" s="16"/>
      <c r="K78" s="64">
        <f t="shared" si="1"/>
        <v>0.48574229687859888</v>
      </c>
      <c r="L78" s="60">
        <f t="shared" si="2"/>
        <v>0.22649066946572133</v>
      </c>
      <c r="M78" s="60">
        <f t="shared" si="0"/>
        <v>3.3544548739841598E-2</v>
      </c>
      <c r="N78" s="60">
        <f t="shared" si="0"/>
        <v>7.1953954092194281E-2</v>
      </c>
      <c r="O78" s="60">
        <f t="shared" si="0"/>
        <v>9.7052480053058471E-2</v>
      </c>
      <c r="P78" s="61">
        <f t="shared" si="3"/>
        <v>9.7052480053058471E-2</v>
      </c>
      <c r="Q78" s="16"/>
      <c r="R78" s="16"/>
      <c r="S78" s="16"/>
      <c r="T78" s="16"/>
      <c r="U78" s="16"/>
      <c r="V78" s="12"/>
    </row>
    <row r="79" spans="1:22" x14ac:dyDescent="0.2">
      <c r="B79" s="14">
        <v>2017</v>
      </c>
      <c r="C79" s="73">
        <v>27488.097277499997</v>
      </c>
      <c r="D79" s="73">
        <v>13343.974435</v>
      </c>
      <c r="E79" s="73">
        <v>2119.9550075000002</v>
      </c>
      <c r="F79" s="73">
        <v>3931.6008449999999</v>
      </c>
      <c r="G79" s="73">
        <v>5044.6317499999996</v>
      </c>
      <c r="H79" s="73">
        <v>5381.4106051151621</v>
      </c>
      <c r="I79" s="74">
        <v>57309.669920115157</v>
      </c>
      <c r="J79" s="16"/>
      <c r="K79" s="64">
        <f t="shared" si="1"/>
        <v>0.47964152150616268</v>
      </c>
      <c r="L79" s="60">
        <f t="shared" si="2"/>
        <v>0.23283984105300859</v>
      </c>
      <c r="M79" s="60">
        <f t="shared" si="0"/>
        <v>3.6991226968416301E-2</v>
      </c>
      <c r="N79" s="60">
        <f t="shared" si="0"/>
        <v>6.8602748026298524E-2</v>
      </c>
      <c r="O79" s="60">
        <f t="shared" si="0"/>
        <v>8.8024093613377818E-2</v>
      </c>
      <c r="P79" s="61">
        <f t="shared" si="3"/>
        <v>8.8024093613377818E-2</v>
      </c>
      <c r="Q79" s="16"/>
      <c r="R79" s="16"/>
      <c r="S79" s="16"/>
      <c r="T79" s="16"/>
      <c r="U79" s="16"/>
      <c r="V79" s="12"/>
    </row>
    <row r="80" spans="1:22" x14ac:dyDescent="0.2">
      <c r="B80" s="14">
        <v>2018</v>
      </c>
      <c r="C80" s="73">
        <v>26783.307247500004</v>
      </c>
      <c r="D80" s="73">
        <v>13331.908552499999</v>
      </c>
      <c r="E80" s="73">
        <v>1977.3104575</v>
      </c>
      <c r="F80" s="73">
        <v>3517.29675</v>
      </c>
      <c r="G80" s="73">
        <v>4199.8957399999999</v>
      </c>
      <c r="H80" s="73">
        <v>4853.8134015167398</v>
      </c>
      <c r="I80" s="74">
        <v>54663.532149016748</v>
      </c>
      <c r="J80" s="16"/>
      <c r="K80" s="64">
        <f t="shared" si="1"/>
        <v>0.48996664127899325</v>
      </c>
      <c r="L80" s="60">
        <f t="shared" si="2"/>
        <v>0.24389036032571498</v>
      </c>
      <c r="M80" s="60">
        <f t="shared" si="0"/>
        <v>3.6172387325972798E-2</v>
      </c>
      <c r="N80" s="60">
        <f t="shared" si="0"/>
        <v>6.4344483638773917E-2</v>
      </c>
      <c r="O80" s="60">
        <f t="shared" si="0"/>
        <v>7.6831766534053811E-2</v>
      </c>
      <c r="P80" s="61">
        <f t="shared" si="3"/>
        <v>7.6831766534053811E-2</v>
      </c>
      <c r="Q80" s="16"/>
      <c r="R80" s="16"/>
      <c r="S80" s="16"/>
      <c r="T80" s="16"/>
      <c r="U80" s="16"/>
      <c r="V80" s="12"/>
    </row>
    <row r="81" spans="1:22" x14ac:dyDescent="0.2">
      <c r="B81" s="14">
        <v>2019</v>
      </c>
      <c r="C81" s="73">
        <v>27102.164000000001</v>
      </c>
      <c r="D81" s="73">
        <v>14026.593000000001</v>
      </c>
      <c r="E81" s="73">
        <v>2018.30531</v>
      </c>
      <c r="F81" s="73">
        <v>3347.4259999999999</v>
      </c>
      <c r="G81" s="73">
        <v>4085.3066900000008</v>
      </c>
      <c r="H81" s="73">
        <v>4381.415</v>
      </c>
      <c r="I81" s="74">
        <v>54961.21</v>
      </c>
      <c r="J81" s="16"/>
      <c r="K81" s="64">
        <f t="shared" si="1"/>
        <v>0.49311439831837767</v>
      </c>
      <c r="L81" s="60">
        <f t="shared" si="2"/>
        <v>0.25520895555247058</v>
      </c>
      <c r="M81" s="60">
        <f t="shared" si="0"/>
        <v>3.6722359460426728E-2</v>
      </c>
      <c r="N81" s="60">
        <f t="shared" si="0"/>
        <v>6.0905245717843545E-2</v>
      </c>
      <c r="O81" s="60">
        <f t="shared" si="0"/>
        <v>7.433072688901865E-2</v>
      </c>
      <c r="P81" s="61">
        <f t="shared" si="3"/>
        <v>7.433072688901865E-2</v>
      </c>
      <c r="Q81" s="16"/>
      <c r="R81" s="16"/>
      <c r="S81" s="16"/>
      <c r="T81" s="16"/>
      <c r="U81" s="16"/>
      <c r="V81" s="12"/>
    </row>
    <row r="82" spans="1:22" x14ac:dyDescent="0.2">
      <c r="B82" s="39">
        <v>2020</v>
      </c>
      <c r="C82" s="40">
        <v>27321.491810000021</v>
      </c>
      <c r="D82" s="40">
        <v>9412.3956197499992</v>
      </c>
      <c r="E82" s="40">
        <v>1698.5542380000002</v>
      </c>
      <c r="F82" s="40">
        <v>3022.8488684999998</v>
      </c>
      <c r="G82" s="40">
        <v>4078.1837515000002</v>
      </c>
      <c r="H82" s="40">
        <v>3883.9423254329904</v>
      </c>
      <c r="I82" s="53">
        <v>49417.416613183006</v>
      </c>
      <c r="J82" s="16"/>
      <c r="K82" s="65">
        <f>C82/$I82</f>
        <v>0.55287171370895805</v>
      </c>
      <c r="L82" s="62">
        <f>D82/$I82</f>
        <v>0.19046717260487206</v>
      </c>
      <c r="M82" s="62">
        <f t="shared" si="0"/>
        <v>3.4371570883510727E-2</v>
      </c>
      <c r="N82" s="62">
        <f t="shared" si="0"/>
        <v>6.116970646526268E-2</v>
      </c>
      <c r="O82" s="62">
        <f t="shared" si="0"/>
        <v>8.252523160856752E-2</v>
      </c>
      <c r="P82" s="63">
        <f>H82/$I82</f>
        <v>7.8594604728829093E-2</v>
      </c>
      <c r="Q82" s="16"/>
      <c r="R82" s="16"/>
      <c r="S82" s="16"/>
      <c r="T82" s="16"/>
      <c r="U82" s="16"/>
      <c r="V82" s="12"/>
    </row>
    <row r="83" spans="1:22" x14ac:dyDescent="0.2">
      <c r="B83" s="33"/>
      <c r="S83" s="16"/>
      <c r="T83" s="16"/>
      <c r="U83" s="16"/>
      <c r="V83" s="12"/>
    </row>
    <row r="84" spans="1:22" s="12" customFormat="1" x14ac:dyDescent="0.2">
      <c r="A84" s="34" t="s">
        <v>36</v>
      </c>
      <c r="B84" s="35" t="s">
        <v>2</v>
      </c>
      <c r="C84" s="35" t="s">
        <v>37</v>
      </c>
      <c r="D84" s="35"/>
      <c r="E84" s="35"/>
      <c r="F84" s="35"/>
      <c r="G84" s="35"/>
    </row>
    <row r="85" spans="1:22" ht="13.5" x14ac:dyDescent="0.2">
      <c r="B85" s="13" t="s">
        <v>3</v>
      </c>
      <c r="C85" s="13" t="s">
        <v>16</v>
      </c>
    </row>
    <row r="86" spans="1:22" x14ac:dyDescent="0.2">
      <c r="B86" s="13" t="s">
        <v>40</v>
      </c>
      <c r="C86" s="13" t="s">
        <v>41</v>
      </c>
    </row>
    <row r="88" spans="1:22" x14ac:dyDescent="0.2">
      <c r="B88" s="13" t="s">
        <v>42</v>
      </c>
      <c r="C88" s="75" t="s">
        <v>4</v>
      </c>
      <c r="D88" s="76"/>
      <c r="E88" s="76"/>
      <c r="F88" s="77"/>
      <c r="G88" s="75" t="s">
        <v>10</v>
      </c>
      <c r="H88" s="76"/>
      <c r="I88" s="76"/>
      <c r="J88" s="77"/>
      <c r="K88" s="75" t="s">
        <v>31</v>
      </c>
      <c r="L88" s="76"/>
      <c r="M88" s="76"/>
      <c r="N88" s="77"/>
    </row>
    <row r="89" spans="1:22" x14ac:dyDescent="0.2">
      <c r="C89" s="69">
        <v>2017</v>
      </c>
      <c r="D89" s="70">
        <v>2018</v>
      </c>
      <c r="E89" s="70">
        <v>2019</v>
      </c>
      <c r="F89" s="71">
        <v>2020</v>
      </c>
      <c r="G89" s="69">
        <v>2017</v>
      </c>
      <c r="H89" s="70">
        <v>2018</v>
      </c>
      <c r="I89" s="70">
        <v>2019</v>
      </c>
      <c r="J89" s="71">
        <v>2020</v>
      </c>
      <c r="K89" s="69">
        <v>2017</v>
      </c>
      <c r="L89" s="70">
        <v>2018</v>
      </c>
      <c r="M89" s="70">
        <v>2019</v>
      </c>
      <c r="N89" s="71">
        <v>2020</v>
      </c>
    </row>
    <row r="90" spans="1:22" x14ac:dyDescent="0.2">
      <c r="B90" s="14" t="s">
        <v>43</v>
      </c>
      <c r="C90" s="68">
        <v>1000</v>
      </c>
      <c r="D90" s="15">
        <v>920</v>
      </c>
      <c r="E90" s="15">
        <v>940</v>
      </c>
      <c r="F90" s="53">
        <v>930.96056590147032</v>
      </c>
      <c r="G90" s="68">
        <v>700</v>
      </c>
      <c r="H90" s="15">
        <v>670</v>
      </c>
      <c r="I90" s="15">
        <v>690</v>
      </c>
      <c r="J90" s="53">
        <v>698.91089336371454</v>
      </c>
      <c r="K90" s="68" t="s">
        <v>67</v>
      </c>
      <c r="L90" s="15" t="s">
        <v>67</v>
      </c>
      <c r="M90" s="15">
        <v>70</v>
      </c>
      <c r="N90" s="53">
        <v>57.959480383960155</v>
      </c>
    </row>
    <row r="91" spans="1:22" x14ac:dyDescent="0.2">
      <c r="B91" s="14" t="s">
        <v>44</v>
      </c>
      <c r="C91" s="68">
        <v>1200</v>
      </c>
      <c r="D91" s="15">
        <v>1130</v>
      </c>
      <c r="E91" s="15">
        <v>1130</v>
      </c>
      <c r="F91" s="53">
        <v>1089.5239621272344</v>
      </c>
      <c r="G91" s="68">
        <v>620</v>
      </c>
      <c r="H91" s="15">
        <v>610</v>
      </c>
      <c r="I91" s="15">
        <v>620</v>
      </c>
      <c r="J91" s="53">
        <v>637.14152321729171</v>
      </c>
      <c r="K91" s="68" t="s">
        <v>67</v>
      </c>
      <c r="L91" s="15" t="s">
        <v>67</v>
      </c>
      <c r="M91" s="15">
        <v>220</v>
      </c>
      <c r="N91" s="53">
        <v>191.89311690806505</v>
      </c>
    </row>
    <row r="92" spans="1:22" x14ac:dyDescent="0.2">
      <c r="B92" s="14" t="s">
        <v>45</v>
      </c>
      <c r="C92" s="68">
        <v>3670</v>
      </c>
      <c r="D92" s="15">
        <v>3520</v>
      </c>
      <c r="E92" s="15">
        <v>3450</v>
      </c>
      <c r="F92" s="53">
        <v>3191.8535682211614</v>
      </c>
      <c r="G92" s="68">
        <v>1800</v>
      </c>
      <c r="H92" s="15">
        <v>1740</v>
      </c>
      <c r="I92" s="15">
        <v>1740</v>
      </c>
      <c r="J92" s="53">
        <v>1752.7771470144303</v>
      </c>
      <c r="K92" s="68" t="s">
        <v>67</v>
      </c>
      <c r="L92" s="15" t="s">
        <v>67</v>
      </c>
      <c r="M92" s="15">
        <v>640</v>
      </c>
      <c r="N92" s="53">
        <v>457.84152614226281</v>
      </c>
    </row>
    <row r="93" spans="1:22" x14ac:dyDescent="0.2">
      <c r="B93" s="14" t="s">
        <v>46</v>
      </c>
      <c r="C93" s="68">
        <v>1650</v>
      </c>
      <c r="D93" s="15">
        <v>1570</v>
      </c>
      <c r="E93" s="15">
        <v>1600</v>
      </c>
      <c r="F93" s="53">
        <v>1444.172420667112</v>
      </c>
      <c r="G93" s="68">
        <v>1030</v>
      </c>
      <c r="H93" s="15">
        <v>1000</v>
      </c>
      <c r="I93" s="15">
        <v>1010</v>
      </c>
      <c r="J93" s="53">
        <v>992.11641253020184</v>
      </c>
      <c r="K93" s="68" t="s">
        <v>67</v>
      </c>
      <c r="L93" s="15" t="s">
        <v>67</v>
      </c>
      <c r="M93" s="15">
        <v>380</v>
      </c>
      <c r="N93" s="53">
        <v>272.76927609106798</v>
      </c>
    </row>
    <row r="94" spans="1:22" x14ac:dyDescent="0.2">
      <c r="B94" s="14" t="s">
        <v>47</v>
      </c>
      <c r="C94" s="68">
        <v>3610</v>
      </c>
      <c r="D94" s="15">
        <v>3490</v>
      </c>
      <c r="E94" s="15">
        <v>3460</v>
      </c>
      <c r="F94" s="53">
        <v>3102.7544535026786</v>
      </c>
      <c r="G94" s="68">
        <v>1960</v>
      </c>
      <c r="H94" s="15">
        <v>1910</v>
      </c>
      <c r="I94" s="15">
        <v>1930</v>
      </c>
      <c r="J94" s="53">
        <v>1914.0869040077096</v>
      </c>
      <c r="K94" s="68" t="s">
        <v>67</v>
      </c>
      <c r="L94" s="15" t="s">
        <v>67</v>
      </c>
      <c r="M94" s="15">
        <v>1040</v>
      </c>
      <c r="N94" s="53">
        <v>681.07414731132576</v>
      </c>
    </row>
    <row r="95" spans="1:22" x14ac:dyDescent="0.2">
      <c r="B95" s="14" t="s">
        <v>48</v>
      </c>
      <c r="C95" s="68">
        <v>4110</v>
      </c>
      <c r="D95" s="15">
        <v>3800</v>
      </c>
      <c r="E95" s="15">
        <v>3940</v>
      </c>
      <c r="F95" s="53">
        <v>3181.6855885724226</v>
      </c>
      <c r="G95" s="68">
        <v>1240</v>
      </c>
      <c r="H95" s="15">
        <v>1230</v>
      </c>
      <c r="I95" s="15">
        <v>1250</v>
      </c>
      <c r="J95" s="53">
        <v>1223.9983674451516</v>
      </c>
      <c r="K95" s="68" t="s">
        <v>67</v>
      </c>
      <c r="L95" s="15" t="s">
        <v>67</v>
      </c>
      <c r="M95" s="15">
        <v>1660</v>
      </c>
      <c r="N95" s="53">
        <v>1014.0706381911275</v>
      </c>
    </row>
    <row r="96" spans="1:22" x14ac:dyDescent="0.2">
      <c r="B96" s="14" t="s">
        <v>49</v>
      </c>
      <c r="C96" s="68">
        <v>680</v>
      </c>
      <c r="D96" s="15">
        <v>670</v>
      </c>
      <c r="E96" s="15">
        <v>680</v>
      </c>
      <c r="F96" s="53">
        <v>688.33928283625073</v>
      </c>
      <c r="G96" s="68">
        <v>510</v>
      </c>
      <c r="H96" s="15">
        <v>510</v>
      </c>
      <c r="I96" s="15">
        <v>510</v>
      </c>
      <c r="J96" s="53">
        <v>532.33569192164111</v>
      </c>
      <c r="K96" s="68" t="s">
        <v>67</v>
      </c>
      <c r="L96" s="15" t="s">
        <v>67</v>
      </c>
      <c r="M96" s="15">
        <v>50</v>
      </c>
      <c r="N96" s="53">
        <v>45.150157038185498</v>
      </c>
    </row>
    <row r="97" spans="2:22" x14ac:dyDescent="0.2">
      <c r="B97" s="14" t="s">
        <v>50</v>
      </c>
      <c r="C97" s="68">
        <v>2510</v>
      </c>
      <c r="D97" s="15">
        <v>2320</v>
      </c>
      <c r="E97" s="15">
        <v>2400</v>
      </c>
      <c r="F97" s="53">
        <v>2159.6487914489926</v>
      </c>
      <c r="G97" s="68">
        <v>1020</v>
      </c>
      <c r="H97" s="15">
        <v>960</v>
      </c>
      <c r="I97" s="15">
        <v>1000</v>
      </c>
      <c r="J97" s="53">
        <v>989.70897720460505</v>
      </c>
      <c r="K97" s="68" t="s">
        <v>67</v>
      </c>
      <c r="L97" s="15" t="s">
        <v>67</v>
      </c>
      <c r="M97" s="15">
        <v>570</v>
      </c>
      <c r="N97" s="53">
        <v>420.88095570196577</v>
      </c>
    </row>
    <row r="98" spans="2:22" x14ac:dyDescent="0.2">
      <c r="B98" s="14" t="s">
        <v>51</v>
      </c>
      <c r="C98" s="68">
        <v>2730</v>
      </c>
      <c r="D98" s="15">
        <v>2630</v>
      </c>
      <c r="E98" s="15">
        <v>2630</v>
      </c>
      <c r="F98" s="53">
        <v>2578.5668924371398</v>
      </c>
      <c r="G98" s="68">
        <v>1750</v>
      </c>
      <c r="H98" s="15">
        <v>1710</v>
      </c>
      <c r="I98" s="15">
        <v>1730</v>
      </c>
      <c r="J98" s="53">
        <v>1779.6748257477068</v>
      </c>
      <c r="K98" s="68" t="s">
        <v>67</v>
      </c>
      <c r="L98" s="15" t="s">
        <v>67</v>
      </c>
      <c r="M98" s="15">
        <v>300</v>
      </c>
      <c r="N98" s="53">
        <v>234.29042119078596</v>
      </c>
    </row>
    <row r="99" spans="2:22" x14ac:dyDescent="0.2">
      <c r="B99" s="14" t="s">
        <v>52</v>
      </c>
      <c r="C99" s="68">
        <v>1480</v>
      </c>
      <c r="D99" s="15">
        <v>1440</v>
      </c>
      <c r="E99" s="15">
        <v>1460</v>
      </c>
      <c r="F99" s="53">
        <v>1335.3723903932203</v>
      </c>
      <c r="G99" s="68">
        <v>1000</v>
      </c>
      <c r="H99" s="15">
        <v>960</v>
      </c>
      <c r="I99" s="15">
        <v>970</v>
      </c>
      <c r="J99" s="53">
        <v>966.59879694573522</v>
      </c>
      <c r="K99" s="68" t="s">
        <v>67</v>
      </c>
      <c r="L99" s="15" t="s">
        <v>67</v>
      </c>
      <c r="M99" s="15">
        <v>300</v>
      </c>
      <c r="N99" s="53">
        <v>222.12624396104755</v>
      </c>
    </row>
    <row r="100" spans="2:22" s="12" customFormat="1" x14ac:dyDescent="0.2">
      <c r="B100" s="14" t="s">
        <v>53</v>
      </c>
      <c r="C100" s="68">
        <v>1650</v>
      </c>
      <c r="D100" s="15">
        <v>1550</v>
      </c>
      <c r="E100" s="15">
        <v>1490</v>
      </c>
      <c r="F100" s="53">
        <v>1393.867373918298</v>
      </c>
      <c r="G100" s="68">
        <v>790</v>
      </c>
      <c r="H100" s="15">
        <v>770</v>
      </c>
      <c r="I100" s="15">
        <v>780</v>
      </c>
      <c r="J100" s="53">
        <v>798.91546959629636</v>
      </c>
      <c r="K100" s="68" t="s">
        <v>67</v>
      </c>
      <c r="L100" s="15" t="s">
        <v>67</v>
      </c>
      <c r="M100" s="15">
        <v>490</v>
      </c>
      <c r="N100" s="53">
        <v>303.16406408455958</v>
      </c>
    </row>
    <row r="101" spans="2:22" x14ac:dyDescent="0.2">
      <c r="B101" s="14" t="s">
        <v>54</v>
      </c>
      <c r="C101" s="68">
        <v>1600</v>
      </c>
      <c r="D101" s="15">
        <v>1570</v>
      </c>
      <c r="E101" s="15">
        <v>1590</v>
      </c>
      <c r="F101" s="53">
        <v>1477.3577382316153</v>
      </c>
      <c r="G101" s="68">
        <v>790</v>
      </c>
      <c r="H101" s="15">
        <v>770</v>
      </c>
      <c r="I101" s="15">
        <v>770</v>
      </c>
      <c r="J101" s="53">
        <v>776.77769280924429</v>
      </c>
      <c r="K101" s="68" t="s">
        <v>67</v>
      </c>
      <c r="L101" s="15" t="s">
        <v>67</v>
      </c>
      <c r="M101" s="15">
        <v>490</v>
      </c>
      <c r="N101" s="53">
        <v>381.20938664177874</v>
      </c>
    </row>
    <row r="102" spans="2:22" x14ac:dyDescent="0.2">
      <c r="B102" s="14" t="s">
        <v>55</v>
      </c>
      <c r="C102" s="68">
        <v>1890</v>
      </c>
      <c r="D102" s="15">
        <v>1820</v>
      </c>
      <c r="E102" s="15">
        <v>1910</v>
      </c>
      <c r="F102" s="53">
        <v>1725.7792575629067</v>
      </c>
      <c r="G102" s="68">
        <v>1150</v>
      </c>
      <c r="H102" s="15">
        <v>1120</v>
      </c>
      <c r="I102" s="15">
        <v>1130</v>
      </c>
      <c r="J102" s="53">
        <v>1142.3765849438691</v>
      </c>
      <c r="K102" s="68" t="s">
        <v>67</v>
      </c>
      <c r="L102" s="15" t="s">
        <v>67</v>
      </c>
      <c r="M102" s="15">
        <v>430</v>
      </c>
      <c r="N102" s="53">
        <v>289.97795796568437</v>
      </c>
    </row>
    <row r="103" spans="2:22" x14ac:dyDescent="0.2">
      <c r="B103" s="14" t="s">
        <v>56</v>
      </c>
      <c r="C103" s="68">
        <v>3520</v>
      </c>
      <c r="D103" s="15">
        <v>3400</v>
      </c>
      <c r="E103" s="15">
        <v>3450</v>
      </c>
      <c r="F103" s="53">
        <v>3313.0295730532257</v>
      </c>
      <c r="G103" s="68">
        <v>2380</v>
      </c>
      <c r="H103" s="15">
        <v>2310</v>
      </c>
      <c r="I103" s="15">
        <v>2310</v>
      </c>
      <c r="J103" s="53">
        <v>2359.5074596702334</v>
      </c>
      <c r="K103" s="68" t="s">
        <v>67</v>
      </c>
      <c r="L103" s="15" t="s">
        <v>67</v>
      </c>
      <c r="M103" s="15">
        <v>450</v>
      </c>
      <c r="N103" s="53">
        <v>354.01118070815374</v>
      </c>
    </row>
    <row r="104" spans="2:22" x14ac:dyDescent="0.2">
      <c r="B104" s="14" t="s">
        <v>57</v>
      </c>
      <c r="C104" s="68">
        <v>2270</v>
      </c>
      <c r="D104" s="15">
        <v>2220</v>
      </c>
      <c r="E104" s="15">
        <v>2280</v>
      </c>
      <c r="F104" s="53">
        <v>2234.4920645298639</v>
      </c>
      <c r="G104" s="68">
        <v>1440</v>
      </c>
      <c r="H104" s="15">
        <v>1400</v>
      </c>
      <c r="I104" s="15">
        <v>1430</v>
      </c>
      <c r="J104" s="53">
        <v>1481.4185735553497</v>
      </c>
      <c r="K104" s="68" t="s">
        <v>67</v>
      </c>
      <c r="L104" s="15" t="s">
        <v>67</v>
      </c>
      <c r="M104" s="15">
        <v>350</v>
      </c>
      <c r="N104" s="53">
        <v>295.15624159466074</v>
      </c>
    </row>
    <row r="105" spans="2:22" x14ac:dyDescent="0.2">
      <c r="B105" s="14" t="s">
        <v>58</v>
      </c>
      <c r="C105" s="68">
        <v>1520</v>
      </c>
      <c r="D105" s="15">
        <v>1510</v>
      </c>
      <c r="E105" s="15">
        <v>1540</v>
      </c>
      <c r="F105" s="53">
        <v>1164.7580022589323</v>
      </c>
      <c r="G105" s="68">
        <v>640</v>
      </c>
      <c r="H105" s="15">
        <v>640</v>
      </c>
      <c r="I105" s="15">
        <v>620</v>
      </c>
      <c r="J105" s="53">
        <v>585.32338124968419</v>
      </c>
      <c r="K105" s="68" t="s">
        <v>67</v>
      </c>
      <c r="L105" s="15" t="s">
        <v>67</v>
      </c>
      <c r="M105" s="15">
        <v>750</v>
      </c>
      <c r="N105" s="53">
        <v>430.69354692637955</v>
      </c>
      <c r="O105" s="16"/>
      <c r="P105" s="16"/>
      <c r="Q105" s="16"/>
      <c r="R105" s="16"/>
      <c r="S105" s="16"/>
      <c r="T105" s="16"/>
      <c r="U105" s="16"/>
      <c r="V105" s="12"/>
    </row>
    <row r="106" spans="2:22" x14ac:dyDescent="0.2">
      <c r="B106" s="14" t="s">
        <v>59</v>
      </c>
      <c r="C106" s="68">
        <v>3050</v>
      </c>
      <c r="D106" s="15">
        <v>2760</v>
      </c>
      <c r="E106" s="15">
        <v>2770</v>
      </c>
      <c r="F106" s="53">
        <v>2607.6324925116328</v>
      </c>
      <c r="G106" s="68">
        <v>1450</v>
      </c>
      <c r="H106" s="15">
        <v>1410</v>
      </c>
      <c r="I106" s="15">
        <v>1420</v>
      </c>
      <c r="J106" s="53">
        <v>1472.011914970506</v>
      </c>
      <c r="K106" s="68" t="s">
        <v>67</v>
      </c>
      <c r="L106" s="15" t="s">
        <v>67</v>
      </c>
      <c r="M106" s="15">
        <v>940</v>
      </c>
      <c r="N106" s="53">
        <v>744.44243960507151</v>
      </c>
      <c r="O106" s="16"/>
      <c r="P106" s="16"/>
      <c r="Q106" s="16"/>
      <c r="R106" s="16"/>
      <c r="S106" s="16"/>
      <c r="T106" s="16"/>
      <c r="U106" s="16"/>
      <c r="V106" s="12"/>
    </row>
    <row r="107" spans="2:22" x14ac:dyDescent="0.2">
      <c r="B107" s="14" t="s">
        <v>60</v>
      </c>
      <c r="C107" s="68">
        <v>2280</v>
      </c>
      <c r="D107" s="15">
        <v>2210</v>
      </c>
      <c r="E107" s="15">
        <v>2310</v>
      </c>
      <c r="F107" s="53">
        <v>2004.6562629794985</v>
      </c>
      <c r="G107" s="68">
        <v>1140</v>
      </c>
      <c r="H107" s="15">
        <v>1100</v>
      </c>
      <c r="I107" s="15">
        <v>1120</v>
      </c>
      <c r="J107" s="53">
        <v>1137.6377850119818</v>
      </c>
      <c r="K107" s="68" t="s">
        <v>67</v>
      </c>
      <c r="L107" s="15" t="s">
        <v>67</v>
      </c>
      <c r="M107" s="15">
        <v>970</v>
      </c>
      <c r="N107" s="53">
        <v>649.07223792917114</v>
      </c>
      <c r="O107" s="16"/>
      <c r="P107" s="16"/>
      <c r="Q107" s="16"/>
      <c r="R107" s="16"/>
      <c r="S107" s="16"/>
      <c r="T107" s="16"/>
      <c r="U107" s="16"/>
      <c r="V107" s="12"/>
    </row>
    <row r="108" spans="2:22" x14ac:dyDescent="0.2">
      <c r="B108" s="14" t="s">
        <v>61</v>
      </c>
      <c r="C108" s="68">
        <v>1620</v>
      </c>
      <c r="D108" s="15">
        <v>1570</v>
      </c>
      <c r="E108" s="15">
        <v>1650</v>
      </c>
      <c r="F108" s="53">
        <v>1633.645927460632</v>
      </c>
      <c r="G108" s="68">
        <v>1310</v>
      </c>
      <c r="H108" s="15">
        <v>1270</v>
      </c>
      <c r="I108" s="15">
        <v>1320</v>
      </c>
      <c r="J108" s="53">
        <v>1337.1580846315258</v>
      </c>
      <c r="K108" s="68" t="s">
        <v>67</v>
      </c>
      <c r="L108" s="15" t="s">
        <v>67</v>
      </c>
      <c r="M108" s="15">
        <v>170</v>
      </c>
      <c r="N108" s="53">
        <v>147.93973892964038</v>
      </c>
      <c r="O108" s="16"/>
      <c r="P108" s="16"/>
      <c r="Q108" s="16"/>
      <c r="R108" s="16"/>
      <c r="S108" s="16"/>
      <c r="T108" s="16"/>
      <c r="U108" s="16"/>
      <c r="V108" s="12"/>
    </row>
    <row r="109" spans="2:22" x14ac:dyDescent="0.2">
      <c r="B109" s="14" t="s">
        <v>62</v>
      </c>
      <c r="C109" s="68">
        <v>1150</v>
      </c>
      <c r="D109" s="15">
        <v>1130</v>
      </c>
      <c r="E109" s="15">
        <v>1150</v>
      </c>
      <c r="F109" s="53">
        <v>1188.6074401940941</v>
      </c>
      <c r="G109" s="68">
        <v>890</v>
      </c>
      <c r="H109" s="15">
        <v>880</v>
      </c>
      <c r="I109" s="15">
        <v>900</v>
      </c>
      <c r="J109" s="53">
        <v>950.54792311060953</v>
      </c>
      <c r="K109" s="68" t="s">
        <v>67</v>
      </c>
      <c r="L109" s="15" t="s">
        <v>67</v>
      </c>
      <c r="M109" s="15">
        <v>80</v>
      </c>
      <c r="N109" s="53">
        <v>62.374162483474031</v>
      </c>
      <c r="O109" s="16"/>
      <c r="P109" s="16"/>
      <c r="Q109" s="16"/>
      <c r="R109" s="16"/>
      <c r="S109" s="16"/>
      <c r="T109" s="16"/>
      <c r="U109" s="16"/>
      <c r="V109" s="12"/>
    </row>
    <row r="110" spans="2:22" x14ac:dyDescent="0.2">
      <c r="B110" s="14" t="s">
        <v>63</v>
      </c>
      <c r="C110" s="68">
        <v>2210</v>
      </c>
      <c r="D110" s="15">
        <v>2300</v>
      </c>
      <c r="E110" s="15">
        <v>2360</v>
      </c>
      <c r="F110" s="53">
        <v>1624.0643607407128</v>
      </c>
      <c r="G110" s="68">
        <v>650</v>
      </c>
      <c r="H110" s="15">
        <v>650</v>
      </c>
      <c r="I110" s="15">
        <v>670</v>
      </c>
      <c r="J110" s="53">
        <v>611.13341987796139</v>
      </c>
      <c r="K110" s="68" t="s">
        <v>67</v>
      </c>
      <c r="L110" s="15" t="s">
        <v>67</v>
      </c>
      <c r="M110" s="15">
        <v>1430</v>
      </c>
      <c r="N110" s="53">
        <v>787.42348261766574</v>
      </c>
      <c r="O110" s="16"/>
      <c r="P110" s="16"/>
      <c r="Q110" s="16"/>
      <c r="R110" s="16"/>
      <c r="S110" s="16"/>
      <c r="T110" s="16"/>
      <c r="U110" s="16"/>
      <c r="V110" s="12"/>
    </row>
    <row r="111" spans="2:22" x14ac:dyDescent="0.2">
      <c r="B111" s="14" t="s">
        <v>64</v>
      </c>
      <c r="C111" s="68">
        <v>2500</v>
      </c>
      <c r="D111" s="15">
        <v>2450</v>
      </c>
      <c r="E111" s="15">
        <v>2550</v>
      </c>
      <c r="F111" s="53">
        <v>1878.2497601682439</v>
      </c>
      <c r="G111" s="68">
        <v>750</v>
      </c>
      <c r="H111" s="15">
        <v>740</v>
      </c>
      <c r="I111" s="15">
        <v>740</v>
      </c>
      <c r="J111" s="53">
        <v>719.03915995089756</v>
      </c>
      <c r="K111" s="68" t="s">
        <v>67</v>
      </c>
      <c r="L111" s="15" t="s">
        <v>67</v>
      </c>
      <c r="M111" s="15">
        <v>1470</v>
      </c>
      <c r="N111" s="53">
        <v>815.6835234661645</v>
      </c>
      <c r="O111" s="16"/>
      <c r="P111" s="16"/>
      <c r="Q111" s="16"/>
      <c r="R111" s="16"/>
      <c r="S111" s="16"/>
      <c r="T111" s="16"/>
      <c r="U111" s="16"/>
      <c r="V111" s="12"/>
    </row>
    <row r="112" spans="2:22" x14ac:dyDescent="0.2">
      <c r="B112" s="14" t="s">
        <v>65</v>
      </c>
      <c r="C112" s="68">
        <v>2860</v>
      </c>
      <c r="D112" s="15">
        <v>2760</v>
      </c>
      <c r="E112" s="15">
        <v>2760</v>
      </c>
      <c r="F112" s="53">
        <v>2593.3590874873071</v>
      </c>
      <c r="G112" s="68">
        <v>1780</v>
      </c>
      <c r="H112" s="15">
        <v>1720</v>
      </c>
      <c r="I112" s="15">
        <v>1730</v>
      </c>
      <c r="J112" s="53">
        <v>1745.6968923796585</v>
      </c>
      <c r="K112" s="68" t="s">
        <v>67</v>
      </c>
      <c r="L112" s="15" t="s">
        <v>67</v>
      </c>
      <c r="M112" s="15">
        <v>520</v>
      </c>
      <c r="N112" s="53">
        <v>391.59167128965612</v>
      </c>
      <c r="O112" s="16"/>
      <c r="P112" s="16"/>
      <c r="Q112" s="16"/>
      <c r="R112" s="16"/>
      <c r="S112" s="16"/>
      <c r="T112" s="16"/>
      <c r="U112" s="16"/>
      <c r="V112" s="12"/>
    </row>
    <row r="113" spans="2:22" x14ac:dyDescent="0.2">
      <c r="B113" s="14" t="s">
        <v>66</v>
      </c>
      <c r="C113" s="68">
        <v>1080</v>
      </c>
      <c r="D113" s="15">
        <v>1070</v>
      </c>
      <c r="E113" s="15">
        <v>1080</v>
      </c>
      <c r="F113" s="53">
        <v>991.09703054535203</v>
      </c>
      <c r="G113" s="68">
        <v>720</v>
      </c>
      <c r="H113" s="15">
        <v>700</v>
      </c>
      <c r="I113" s="15">
        <v>710</v>
      </c>
      <c r="J113" s="53">
        <v>716.59792884399189</v>
      </c>
      <c r="K113" s="68" t="s">
        <v>67</v>
      </c>
      <c r="L113" s="15" t="s">
        <v>67</v>
      </c>
      <c r="M113" s="15">
        <v>240</v>
      </c>
      <c r="N113" s="53">
        <v>161.60002258815314</v>
      </c>
      <c r="O113" s="16"/>
      <c r="P113" s="16"/>
      <c r="Q113" s="16"/>
      <c r="R113" s="16"/>
      <c r="S113" s="16"/>
      <c r="T113" s="16"/>
      <c r="U113" s="16"/>
      <c r="V113" s="12"/>
    </row>
    <row r="114" spans="2:22" x14ac:dyDescent="0.2">
      <c r="B114" s="14" t="s">
        <v>4</v>
      </c>
      <c r="C114" s="68">
        <v>51840</v>
      </c>
      <c r="D114" s="15">
        <v>49810</v>
      </c>
      <c r="E114" s="15">
        <v>50580</v>
      </c>
      <c r="F114" s="53">
        <v>45533.474287749988</v>
      </c>
      <c r="G114" s="68">
        <v>27510</v>
      </c>
      <c r="H114" s="15">
        <v>26780</v>
      </c>
      <c r="I114" s="15">
        <v>27100</v>
      </c>
      <c r="J114" s="53">
        <v>27321.491810000003</v>
      </c>
      <c r="K114" s="68">
        <v>0</v>
      </c>
      <c r="L114" s="15">
        <v>0</v>
      </c>
      <c r="M114" s="15">
        <v>14010</v>
      </c>
      <c r="N114" s="53">
        <v>9412.3956197500065</v>
      </c>
      <c r="O114" s="16"/>
      <c r="P114" s="16"/>
      <c r="Q114" s="16"/>
      <c r="R114" s="16"/>
      <c r="S114" s="16"/>
      <c r="T114" s="16"/>
      <c r="U114" s="16"/>
      <c r="V114" s="12"/>
    </row>
    <row r="115" spans="2:22" x14ac:dyDescent="0.2">
      <c r="B115" s="37"/>
      <c r="K115" s="12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2"/>
    </row>
    <row r="116" spans="2:22" x14ac:dyDescent="0.2">
      <c r="B116" s="37"/>
      <c r="K116" s="12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2"/>
    </row>
    <row r="117" spans="2:22" x14ac:dyDescent="0.2">
      <c r="B117" s="37"/>
      <c r="K117" s="12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2"/>
    </row>
    <row r="118" spans="2:22" x14ac:dyDescent="0.2">
      <c r="B118" s="37"/>
      <c r="K118" s="12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2"/>
    </row>
    <row r="119" spans="2:22" x14ac:dyDescent="0.2">
      <c r="B119" s="37"/>
      <c r="K119" s="12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2"/>
    </row>
    <row r="120" spans="2:22" x14ac:dyDescent="0.2">
      <c r="B120" s="37"/>
      <c r="K120" s="12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2"/>
    </row>
    <row r="121" spans="2:22" x14ac:dyDescent="0.2">
      <c r="B121" s="37"/>
      <c r="K121" s="12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2"/>
    </row>
    <row r="122" spans="2:22" x14ac:dyDescent="0.2">
      <c r="B122" s="37"/>
      <c r="K122" s="12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2"/>
    </row>
    <row r="123" spans="2:22" x14ac:dyDescent="0.2">
      <c r="B123" s="37"/>
      <c r="K123" s="12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2"/>
    </row>
    <row r="124" spans="2:22" x14ac:dyDescent="0.2">
      <c r="B124" s="37"/>
      <c r="K124" s="12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2"/>
    </row>
    <row r="125" spans="2:22" x14ac:dyDescent="0.2">
      <c r="B125" s="37"/>
      <c r="K125" s="12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2"/>
    </row>
    <row r="126" spans="2:22" x14ac:dyDescent="0.2">
      <c r="B126" s="37"/>
      <c r="K126" s="12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2"/>
    </row>
    <row r="127" spans="2:22" x14ac:dyDescent="0.2">
      <c r="B127" s="37"/>
      <c r="K127" s="12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2"/>
    </row>
    <row r="128" spans="2:22" x14ac:dyDescent="0.2">
      <c r="B128" s="37"/>
      <c r="K128" s="12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2"/>
    </row>
    <row r="129" spans="2:22" x14ac:dyDescent="0.2">
      <c r="B129" s="37"/>
      <c r="K129" s="12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2"/>
    </row>
    <row r="130" spans="2:22" x14ac:dyDescent="0.2">
      <c r="B130" s="37"/>
      <c r="K130" s="12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2"/>
    </row>
    <row r="131" spans="2:22" x14ac:dyDescent="0.2">
      <c r="B131" s="37"/>
      <c r="K131" s="12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2"/>
    </row>
    <row r="132" spans="2:22" x14ac:dyDescent="0.2">
      <c r="B132" s="37"/>
      <c r="K132" s="12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2"/>
    </row>
    <row r="133" spans="2:22" x14ac:dyDescent="0.2">
      <c r="B133" s="37"/>
      <c r="K133" s="12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2"/>
    </row>
    <row r="134" spans="2:22" x14ac:dyDescent="0.2">
      <c r="B134" s="37"/>
      <c r="K134" s="12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2"/>
    </row>
    <row r="135" spans="2:22" x14ac:dyDescent="0.2">
      <c r="B135" s="37"/>
      <c r="K135" s="12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2"/>
    </row>
    <row r="136" spans="2:22" x14ac:dyDescent="0.2">
      <c r="B136" s="37"/>
      <c r="K136" s="12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2"/>
    </row>
    <row r="137" spans="2:22" x14ac:dyDescent="0.2">
      <c r="B137" s="37"/>
      <c r="K137" s="12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2"/>
    </row>
    <row r="138" spans="2:22" x14ac:dyDescent="0.2">
      <c r="B138" s="37"/>
      <c r="K138" s="12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2"/>
    </row>
    <row r="139" spans="2:22" x14ac:dyDescent="0.2">
      <c r="B139" s="37"/>
      <c r="K139" s="12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2"/>
    </row>
    <row r="140" spans="2:22" x14ac:dyDescent="0.2">
      <c r="B140" s="37"/>
      <c r="K140" s="12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2"/>
    </row>
    <row r="141" spans="2:22" x14ac:dyDescent="0.2">
      <c r="B141" s="37"/>
      <c r="K141" s="12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2"/>
    </row>
    <row r="142" spans="2:22" x14ac:dyDescent="0.2">
      <c r="B142" s="37"/>
      <c r="K142" s="12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2"/>
    </row>
    <row r="143" spans="2:22" x14ac:dyDescent="0.2">
      <c r="B143" s="37"/>
      <c r="K143" s="12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2"/>
    </row>
    <row r="144" spans="2:22" x14ac:dyDescent="0.2">
      <c r="B144" s="37"/>
      <c r="K144" s="12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2"/>
    </row>
    <row r="145" spans="2:22" x14ac:dyDescent="0.2">
      <c r="B145" s="37"/>
      <c r="K145" s="12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2"/>
    </row>
    <row r="146" spans="2:22" x14ac:dyDescent="0.2">
      <c r="B146" s="37"/>
      <c r="K146" s="12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2"/>
    </row>
    <row r="147" spans="2:22" x14ac:dyDescent="0.2">
      <c r="B147" s="37"/>
      <c r="K147" s="12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2"/>
    </row>
    <row r="148" spans="2:22" x14ac:dyDescent="0.2">
      <c r="B148" s="37"/>
      <c r="K148" s="12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2"/>
    </row>
    <row r="149" spans="2:22" x14ac:dyDescent="0.2">
      <c r="B149" s="37"/>
      <c r="K149" s="12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2"/>
    </row>
    <row r="150" spans="2:22" x14ac:dyDescent="0.2">
      <c r="B150" s="37"/>
      <c r="K150" s="12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2"/>
    </row>
    <row r="151" spans="2:22" x14ac:dyDescent="0.2">
      <c r="B151" s="37"/>
      <c r="K151" s="12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2"/>
    </row>
    <row r="152" spans="2:22" x14ac:dyDescent="0.2">
      <c r="B152" s="37"/>
      <c r="K152" s="12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2"/>
    </row>
    <row r="153" spans="2:22" x14ac:dyDescent="0.2">
      <c r="B153" s="37"/>
      <c r="K153" s="12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2"/>
    </row>
    <row r="154" spans="2:22" x14ac:dyDescent="0.2">
      <c r="B154" s="37"/>
      <c r="K154" s="12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2"/>
    </row>
    <row r="155" spans="2:22" x14ac:dyDescent="0.2">
      <c r="B155" s="37"/>
      <c r="K155" s="12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2"/>
    </row>
    <row r="156" spans="2:22" x14ac:dyDescent="0.2">
      <c r="B156" s="37"/>
      <c r="K156" s="12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2"/>
    </row>
    <row r="157" spans="2:22" x14ac:dyDescent="0.2">
      <c r="B157" s="37"/>
      <c r="K157" s="12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2"/>
    </row>
    <row r="158" spans="2:22" x14ac:dyDescent="0.2">
      <c r="B158" s="37"/>
      <c r="K158" s="12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2"/>
    </row>
    <row r="159" spans="2:22" x14ac:dyDescent="0.2">
      <c r="B159" s="37"/>
      <c r="K159" s="12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2"/>
    </row>
    <row r="160" spans="2:22" x14ac:dyDescent="0.2">
      <c r="B160" s="37"/>
      <c r="K160" s="12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2"/>
    </row>
    <row r="161" spans="2:22" x14ac:dyDescent="0.2">
      <c r="B161" s="37"/>
      <c r="K161" s="12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2"/>
    </row>
    <row r="162" spans="2:22" x14ac:dyDescent="0.2">
      <c r="B162" s="37"/>
      <c r="K162" s="12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2"/>
    </row>
    <row r="163" spans="2:22" x14ac:dyDescent="0.2">
      <c r="B163" s="37"/>
      <c r="K163" s="12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2"/>
    </row>
    <row r="164" spans="2:22" x14ac:dyDescent="0.2">
      <c r="B164" s="37"/>
      <c r="K164" s="12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2"/>
    </row>
    <row r="165" spans="2:22" x14ac:dyDescent="0.2">
      <c r="B165" s="37"/>
      <c r="K165" s="12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2"/>
    </row>
    <row r="166" spans="2:22" x14ac:dyDescent="0.2">
      <c r="B166" s="37"/>
      <c r="K166" s="12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2"/>
    </row>
    <row r="167" spans="2:22" x14ac:dyDescent="0.2">
      <c r="B167" s="37"/>
      <c r="K167" s="12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2"/>
    </row>
    <row r="168" spans="2:22" x14ac:dyDescent="0.2">
      <c r="B168" s="37"/>
      <c r="K168" s="12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2"/>
    </row>
    <row r="169" spans="2:22" x14ac:dyDescent="0.2">
      <c r="B169" s="37"/>
      <c r="K169" s="12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2"/>
    </row>
    <row r="170" spans="2:22" x14ac:dyDescent="0.2">
      <c r="B170" s="37"/>
      <c r="K170" s="12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2"/>
    </row>
    <row r="171" spans="2:22" x14ac:dyDescent="0.2">
      <c r="B171" s="37"/>
      <c r="K171" s="12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2"/>
    </row>
    <row r="172" spans="2:22" x14ac:dyDescent="0.2">
      <c r="B172" s="37"/>
      <c r="K172" s="12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2"/>
    </row>
    <row r="173" spans="2:22" x14ac:dyDescent="0.2">
      <c r="B173" s="37"/>
      <c r="K173" s="12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2"/>
    </row>
    <row r="174" spans="2:22" x14ac:dyDescent="0.2">
      <c r="B174" s="37"/>
      <c r="K174" s="12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2"/>
    </row>
    <row r="175" spans="2:22" x14ac:dyDescent="0.2">
      <c r="B175" s="37"/>
      <c r="K175" s="12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2"/>
    </row>
    <row r="176" spans="2:22" x14ac:dyDescent="0.2">
      <c r="B176" s="37"/>
      <c r="K176" s="12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2"/>
    </row>
    <row r="177" spans="2:22" x14ac:dyDescent="0.2">
      <c r="B177" s="37"/>
      <c r="K177" s="12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2"/>
    </row>
    <row r="178" spans="2:22" x14ac:dyDescent="0.2">
      <c r="B178" s="37"/>
      <c r="K178" s="12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2"/>
    </row>
    <row r="179" spans="2:22" x14ac:dyDescent="0.2">
      <c r="B179" s="37"/>
      <c r="K179" s="12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2"/>
    </row>
    <row r="180" spans="2:22" x14ac:dyDescent="0.2">
      <c r="B180" s="37"/>
      <c r="K180" s="12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2"/>
    </row>
    <row r="181" spans="2:22" x14ac:dyDescent="0.2">
      <c r="B181" s="37"/>
      <c r="K181" s="12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2"/>
    </row>
    <row r="182" spans="2:22" x14ac:dyDescent="0.2">
      <c r="B182" s="37"/>
      <c r="K182" s="12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2"/>
    </row>
    <row r="183" spans="2:22" x14ac:dyDescent="0.2">
      <c r="B183" s="37"/>
      <c r="K183" s="12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2"/>
    </row>
    <row r="184" spans="2:22" x14ac:dyDescent="0.2">
      <c r="B184" s="37"/>
      <c r="K184" s="12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2"/>
    </row>
    <row r="185" spans="2:22" x14ac:dyDescent="0.2">
      <c r="B185" s="37"/>
      <c r="K185" s="12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2"/>
    </row>
    <row r="186" spans="2:22" x14ac:dyDescent="0.2">
      <c r="B186" s="37"/>
      <c r="K186" s="12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2"/>
    </row>
    <row r="187" spans="2:22" x14ac:dyDescent="0.2">
      <c r="B187" s="37"/>
      <c r="K187" s="12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2"/>
    </row>
    <row r="188" spans="2:22" x14ac:dyDescent="0.2">
      <c r="B188" s="37"/>
      <c r="K188" s="12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2"/>
    </row>
    <row r="189" spans="2:22" x14ac:dyDescent="0.2">
      <c r="B189" s="37"/>
      <c r="K189" s="12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2"/>
    </row>
    <row r="190" spans="2:22" x14ac:dyDescent="0.2">
      <c r="B190" s="37"/>
      <c r="K190" s="12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2"/>
    </row>
    <row r="191" spans="2:22" x14ac:dyDescent="0.2">
      <c r="B191" s="37"/>
      <c r="K191" s="12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2"/>
    </row>
    <row r="192" spans="2:22" x14ac:dyDescent="0.2">
      <c r="B192" s="37"/>
      <c r="K192" s="12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2"/>
    </row>
    <row r="193" spans="2:22" x14ac:dyDescent="0.2">
      <c r="B193" s="37"/>
      <c r="K193" s="12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2"/>
    </row>
    <row r="194" spans="2:22" x14ac:dyDescent="0.2">
      <c r="B194" s="37"/>
      <c r="K194" s="12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2"/>
    </row>
    <row r="195" spans="2:22" x14ac:dyDescent="0.2">
      <c r="B195" s="37"/>
      <c r="K195" s="12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2"/>
    </row>
    <row r="196" spans="2:22" x14ac:dyDescent="0.2">
      <c r="B196" s="37"/>
      <c r="K196" s="12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2"/>
    </row>
    <row r="197" spans="2:22" x14ac:dyDescent="0.2">
      <c r="B197" s="37"/>
      <c r="K197" s="12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2"/>
    </row>
    <row r="198" spans="2:22" x14ac:dyDescent="0.2">
      <c r="B198" s="37"/>
      <c r="K198" s="12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2"/>
    </row>
    <row r="199" spans="2:22" x14ac:dyDescent="0.2">
      <c r="B199" s="37"/>
      <c r="K199" s="12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2"/>
    </row>
    <row r="200" spans="2:22" x14ac:dyDescent="0.2">
      <c r="B200" s="37"/>
      <c r="K200" s="12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2"/>
    </row>
    <row r="201" spans="2:22" x14ac:dyDescent="0.2">
      <c r="B201" s="37"/>
      <c r="K201" s="12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2"/>
    </row>
    <row r="202" spans="2:22" x14ac:dyDescent="0.2">
      <c r="B202" s="37"/>
      <c r="K202" s="12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2"/>
    </row>
    <row r="203" spans="2:22" x14ac:dyDescent="0.2">
      <c r="B203" s="37"/>
      <c r="K203" s="12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2"/>
    </row>
    <row r="204" spans="2:22" x14ac:dyDescent="0.2">
      <c r="B204" s="37"/>
    </row>
    <row r="205" spans="2:22" x14ac:dyDescent="0.2">
      <c r="B205" s="37"/>
    </row>
    <row r="206" spans="2:22" x14ac:dyDescent="0.2">
      <c r="B206" s="37"/>
    </row>
    <row r="207" spans="2:22" x14ac:dyDescent="0.2">
      <c r="B207" s="38"/>
    </row>
    <row r="208" spans="2:22" x14ac:dyDescent="0.2">
      <c r="B208" s="38"/>
    </row>
    <row r="209" spans="2:2" x14ac:dyDescent="0.2">
      <c r="B209" s="38"/>
    </row>
    <row r="210" spans="2:2" x14ac:dyDescent="0.2">
      <c r="B210" s="38"/>
    </row>
    <row r="211" spans="2:2" x14ac:dyDescent="0.2">
      <c r="B211" s="38"/>
    </row>
    <row r="212" spans="2:2" x14ac:dyDescent="0.2">
      <c r="B212" s="38"/>
    </row>
    <row r="213" spans="2:2" x14ac:dyDescent="0.2">
      <c r="B213" s="38"/>
    </row>
    <row r="214" spans="2:2" x14ac:dyDescent="0.2">
      <c r="B214" s="38"/>
    </row>
    <row r="215" spans="2:2" x14ac:dyDescent="0.2">
      <c r="B215" s="38"/>
    </row>
    <row r="216" spans="2:2" x14ac:dyDescent="0.2">
      <c r="B216" s="38"/>
    </row>
    <row r="217" spans="2:2" x14ac:dyDescent="0.2">
      <c r="B217" s="38"/>
    </row>
    <row r="218" spans="2:2" x14ac:dyDescent="0.2">
      <c r="B218" s="38"/>
    </row>
    <row r="219" spans="2:2" x14ac:dyDescent="0.2">
      <c r="B219" s="38"/>
    </row>
    <row r="220" spans="2:2" x14ac:dyDescent="0.2">
      <c r="B220" s="38"/>
    </row>
    <row r="221" spans="2:2" x14ac:dyDescent="0.2">
      <c r="B221" s="38"/>
    </row>
    <row r="222" spans="2:2" x14ac:dyDescent="0.2">
      <c r="B222" s="38"/>
    </row>
    <row r="223" spans="2:2" x14ac:dyDescent="0.2">
      <c r="B223" s="38"/>
    </row>
    <row r="224" spans="2:2" x14ac:dyDescent="0.2">
      <c r="B224" s="38"/>
    </row>
    <row r="225" spans="2:2" x14ac:dyDescent="0.2">
      <c r="B225" s="38"/>
    </row>
    <row r="226" spans="2:2" x14ac:dyDescent="0.2">
      <c r="B226" s="38"/>
    </row>
    <row r="227" spans="2:2" x14ac:dyDescent="0.2">
      <c r="B227" s="38"/>
    </row>
    <row r="228" spans="2:2" x14ac:dyDescent="0.2">
      <c r="B228" s="38"/>
    </row>
    <row r="229" spans="2:2" x14ac:dyDescent="0.2">
      <c r="B229" s="38"/>
    </row>
    <row r="230" spans="2:2" x14ac:dyDescent="0.2">
      <c r="B230" s="38"/>
    </row>
    <row r="231" spans="2:2" x14ac:dyDescent="0.2">
      <c r="B231" s="38"/>
    </row>
    <row r="232" spans="2:2" x14ac:dyDescent="0.2">
      <c r="B232" s="38"/>
    </row>
    <row r="233" spans="2:2" x14ac:dyDescent="0.2">
      <c r="B233" s="38"/>
    </row>
    <row r="234" spans="2:2" x14ac:dyDescent="0.2">
      <c r="B234" s="38"/>
    </row>
    <row r="235" spans="2:2" x14ac:dyDescent="0.2">
      <c r="B235" s="38"/>
    </row>
  </sheetData>
  <mergeCells count="3">
    <mergeCell ref="C88:F88"/>
    <mergeCell ref="G88:J88"/>
    <mergeCell ref="K88:N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Vasco Abreu - PC</dc:creator>
  <cp:lastModifiedBy>Rui Mendes</cp:lastModifiedBy>
  <dcterms:created xsi:type="dcterms:W3CDTF">2019-08-07T16:10:07Z</dcterms:created>
  <dcterms:modified xsi:type="dcterms:W3CDTF">2023-02-28T12:13:01Z</dcterms:modified>
</cp:coreProperties>
</file>